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eo\Desktop\FHSRA\FHSRA 2023-2024\"/>
    </mc:Choice>
  </mc:AlternateContent>
  <bookViews>
    <workbookView xWindow="915" yWindow="-285" windowWidth="19080" windowHeight="8565" firstSheet="6" activeTab="12"/>
  </bookViews>
  <sheets>
    <sheet name="Bareback-Saddle Bronc" sheetId="23" r:id="rId1"/>
    <sheet name="Bulls" sheetId="25" r:id="rId2"/>
    <sheet name="Goat Tying" sheetId="38" r:id="rId3"/>
    <sheet name="Steer Wrestling" sheetId="39" r:id="rId4"/>
    <sheet name="Breakaway" sheetId="29" r:id="rId5"/>
    <sheet name="Tie Down" sheetId="40" r:id="rId6"/>
    <sheet name="Barrels" sheetId="41" r:id="rId7"/>
    <sheet name="Team Roping" sheetId="42" r:id="rId8"/>
    <sheet name="TR Teams" sheetId="37" r:id="rId9"/>
    <sheet name="Poles" sheetId="43" r:id="rId10"/>
    <sheet name="Cutting" sheetId="44" r:id="rId11"/>
    <sheet name="RCH" sheetId="45" r:id="rId12"/>
    <sheet name="Trap" sheetId="46" r:id="rId13"/>
    <sheet name="Light Rifle" sheetId="47" r:id="rId14"/>
    <sheet name="Girl's AA" sheetId="13" r:id="rId15"/>
    <sheet name="Boy's AA" sheetId="26" r:id="rId16"/>
  </sheets>
  <calcPr calcId="152511"/>
</workbook>
</file>

<file path=xl/calcChain.xml><?xml version="1.0" encoding="utf-8"?>
<calcChain xmlns="http://schemas.openxmlformats.org/spreadsheetml/2006/main">
  <c r="AE5" i="13" l="1"/>
  <c r="AF5" i="13" s="1"/>
  <c r="AE6" i="13"/>
  <c r="AF6" i="13" s="1"/>
  <c r="AE7" i="13"/>
  <c r="AF7" i="13" s="1"/>
  <c r="AE8" i="13"/>
  <c r="AF8" i="13" s="1"/>
  <c r="AE9" i="13"/>
  <c r="AF9" i="13" s="1"/>
  <c r="AE13" i="13"/>
  <c r="AF13" i="13" s="1"/>
  <c r="AE10" i="13"/>
  <c r="AF10" i="13" s="1"/>
  <c r="AE12" i="13"/>
  <c r="AF12" i="13" s="1"/>
  <c r="AE14" i="13"/>
  <c r="AF14" i="13" s="1"/>
  <c r="AE17" i="13"/>
  <c r="AF17" i="13" s="1"/>
  <c r="AE16" i="13"/>
  <c r="AF16" i="13" s="1"/>
  <c r="AE11" i="13"/>
  <c r="AF11" i="13" s="1"/>
  <c r="AE15" i="13"/>
  <c r="AF15" i="13" s="1"/>
  <c r="AE20" i="13"/>
  <c r="AF20" i="13" s="1"/>
  <c r="AE18" i="13"/>
  <c r="AF18" i="13" s="1"/>
  <c r="AE21" i="13"/>
  <c r="AF21" i="13" s="1"/>
  <c r="AE19" i="13"/>
  <c r="AF19" i="13" s="1"/>
  <c r="AE22" i="13"/>
  <c r="AF22" i="13" s="1"/>
  <c r="AE23" i="13"/>
  <c r="AF23" i="13" s="1"/>
  <c r="AE24" i="13"/>
  <c r="AF24" i="13" s="1"/>
  <c r="AE26" i="13"/>
  <c r="AF26" i="13" s="1"/>
  <c r="AE25" i="13"/>
  <c r="AF25" i="13" s="1"/>
  <c r="AE27" i="13"/>
  <c r="AF27" i="13" s="1"/>
  <c r="AE28" i="13"/>
  <c r="AF28" i="13" s="1"/>
  <c r="AE29" i="13"/>
  <c r="AF29" i="13" s="1"/>
  <c r="AE30" i="13"/>
  <c r="AF30" i="13" s="1"/>
  <c r="AE33" i="13"/>
  <c r="AF33" i="13" s="1"/>
  <c r="AE31" i="13"/>
  <c r="AF31" i="13" s="1"/>
  <c r="AE32" i="13"/>
  <c r="AF32" i="13" s="1"/>
  <c r="AE34" i="13"/>
  <c r="AF34" i="13" s="1"/>
  <c r="AE35" i="13"/>
  <c r="AF35" i="13" s="1"/>
  <c r="AE36" i="13"/>
  <c r="AF36" i="13" s="1"/>
  <c r="AE37" i="13"/>
  <c r="AF37" i="13" s="1"/>
  <c r="AE4" i="13"/>
  <c r="AF4" i="13" s="1"/>
  <c r="AI4" i="26"/>
  <c r="AJ4" i="26" s="1"/>
  <c r="AI8" i="26"/>
  <c r="AJ8" i="26" s="1"/>
  <c r="AI6" i="26"/>
  <c r="AJ6" i="26" s="1"/>
  <c r="AI10" i="26"/>
  <c r="AJ10" i="26" s="1"/>
  <c r="AI7" i="26"/>
  <c r="AJ7" i="26" s="1"/>
  <c r="AI9" i="26"/>
  <c r="AJ9" i="26" s="1"/>
  <c r="AI11" i="26"/>
  <c r="AJ11" i="26" s="1"/>
  <c r="AI12" i="26"/>
  <c r="AJ12" i="26" s="1"/>
  <c r="AI13" i="26"/>
  <c r="AJ13" i="26" s="1"/>
  <c r="AI14" i="26"/>
  <c r="AJ14" i="26" s="1"/>
  <c r="AI16" i="26"/>
  <c r="AJ16" i="26" s="1"/>
  <c r="AI15" i="26"/>
  <c r="AJ15" i="26" s="1"/>
  <c r="AI17" i="26"/>
  <c r="AJ17" i="26" s="1"/>
  <c r="AI18" i="26"/>
  <c r="AJ18" i="26" s="1"/>
  <c r="AI19" i="26"/>
  <c r="AJ19" i="26" s="1"/>
  <c r="AI20" i="26"/>
  <c r="AJ20" i="26" s="1"/>
  <c r="AI22" i="26"/>
  <c r="AJ22" i="26" s="1"/>
  <c r="AI21" i="26"/>
  <c r="AJ21" i="26" s="1"/>
  <c r="AI23" i="26"/>
  <c r="AJ23" i="26" s="1"/>
  <c r="AI24" i="26"/>
  <c r="AJ24" i="26" s="1"/>
  <c r="AI25" i="26"/>
  <c r="AJ25" i="26" s="1"/>
  <c r="AI5" i="26"/>
  <c r="AJ5" i="26" s="1"/>
  <c r="P8" i="47" l="1"/>
  <c r="Q8" i="47" s="1"/>
  <c r="N8" i="47"/>
  <c r="J8" i="47"/>
  <c r="F8" i="47"/>
  <c r="P7" i="47"/>
  <c r="Q7" i="47" s="1"/>
  <c r="N7" i="47"/>
  <c r="J7" i="47"/>
  <c r="F7" i="47"/>
  <c r="P6" i="47"/>
  <c r="Q6" i="47" s="1"/>
  <c r="N6" i="47"/>
  <c r="J6" i="47"/>
  <c r="F6" i="47"/>
  <c r="P8" i="46"/>
  <c r="Q8" i="46" s="1"/>
  <c r="N8" i="46"/>
  <c r="J8" i="46"/>
  <c r="F8" i="46"/>
  <c r="P7" i="46"/>
  <c r="Q7" i="46" s="1"/>
  <c r="N7" i="46"/>
  <c r="J7" i="46"/>
  <c r="F7" i="46"/>
  <c r="P6" i="46"/>
  <c r="Q6" i="46" s="1"/>
  <c r="N6" i="46"/>
  <c r="J6" i="46"/>
  <c r="F6" i="46"/>
  <c r="F24" i="42" l="1"/>
  <c r="J24" i="42"/>
  <c r="N24" i="42"/>
  <c r="P24" i="42"/>
  <c r="Q24" i="42" s="1"/>
  <c r="P21" i="41" l="1"/>
  <c r="Q21" i="41" s="1"/>
  <c r="N21" i="41"/>
  <c r="J21" i="41"/>
  <c r="F21" i="41"/>
  <c r="F20" i="41"/>
  <c r="J20" i="41"/>
  <c r="N20" i="41"/>
  <c r="P20" i="41"/>
  <c r="Q20" i="41" s="1"/>
  <c r="P9" i="45"/>
  <c r="Q9" i="45" s="1"/>
  <c r="N9" i="45"/>
  <c r="J9" i="45"/>
  <c r="F9" i="45"/>
  <c r="P8" i="45"/>
  <c r="Q8" i="45" s="1"/>
  <c r="N8" i="45"/>
  <c r="J8" i="45"/>
  <c r="F8" i="45"/>
  <c r="P7" i="45"/>
  <c r="Q7" i="45" s="1"/>
  <c r="N7" i="45"/>
  <c r="J7" i="45"/>
  <c r="F7" i="45"/>
  <c r="P6" i="45"/>
  <c r="Q6" i="45" s="1"/>
  <c r="N6" i="45"/>
  <c r="J6" i="45"/>
  <c r="F6" i="45"/>
  <c r="P9" i="44"/>
  <c r="Q9" i="44" s="1"/>
  <c r="N9" i="44"/>
  <c r="J9" i="44"/>
  <c r="F9" i="44"/>
  <c r="P8" i="44"/>
  <c r="Q8" i="44" s="1"/>
  <c r="N8" i="44"/>
  <c r="J8" i="44"/>
  <c r="F8" i="44"/>
  <c r="P7" i="44"/>
  <c r="Q7" i="44" s="1"/>
  <c r="N7" i="44"/>
  <c r="J7" i="44"/>
  <c r="F7" i="44"/>
  <c r="P6" i="44"/>
  <c r="Q6" i="44" s="1"/>
  <c r="N6" i="44"/>
  <c r="J6" i="44"/>
  <c r="F6" i="44"/>
  <c r="P16" i="43"/>
  <c r="Q16" i="43" s="1"/>
  <c r="N16" i="43"/>
  <c r="J16" i="43"/>
  <c r="F16" i="43"/>
  <c r="P15" i="43"/>
  <c r="Q15" i="43" s="1"/>
  <c r="N15" i="43"/>
  <c r="J15" i="43"/>
  <c r="F15" i="43"/>
  <c r="P17" i="43"/>
  <c r="Q17" i="43" s="1"/>
  <c r="N17" i="43"/>
  <c r="J17" i="43"/>
  <c r="F17" i="43"/>
  <c r="P12" i="43"/>
  <c r="Q12" i="43" s="1"/>
  <c r="N12" i="43"/>
  <c r="J12" i="43"/>
  <c r="F12" i="43"/>
  <c r="P14" i="43"/>
  <c r="Q14" i="43" s="1"/>
  <c r="N14" i="43"/>
  <c r="J14" i="43"/>
  <c r="F14" i="43"/>
  <c r="P13" i="43"/>
  <c r="Q13" i="43" s="1"/>
  <c r="N13" i="43"/>
  <c r="J13" i="43"/>
  <c r="F13" i="43"/>
  <c r="P10" i="43"/>
  <c r="Q10" i="43" s="1"/>
  <c r="N10" i="43"/>
  <c r="J10" i="43"/>
  <c r="F10" i="43"/>
  <c r="P9" i="43"/>
  <c r="Q9" i="43" s="1"/>
  <c r="N9" i="43"/>
  <c r="J9" i="43"/>
  <c r="F9" i="43"/>
  <c r="P11" i="43"/>
  <c r="Q11" i="43" s="1"/>
  <c r="N11" i="43"/>
  <c r="J11" i="43"/>
  <c r="F11" i="43"/>
  <c r="P8" i="43"/>
  <c r="Q8" i="43" s="1"/>
  <c r="N8" i="43"/>
  <c r="J8" i="43"/>
  <c r="F8" i="43"/>
  <c r="P6" i="43"/>
  <c r="Q6" i="43" s="1"/>
  <c r="N6" i="43"/>
  <c r="J6" i="43"/>
  <c r="F6" i="43"/>
  <c r="P7" i="43"/>
  <c r="Q7" i="43" s="1"/>
  <c r="N7" i="43"/>
  <c r="J7" i="43"/>
  <c r="F7" i="43"/>
  <c r="P23" i="42"/>
  <c r="Q23" i="42" s="1"/>
  <c r="N23" i="42"/>
  <c r="J23" i="42"/>
  <c r="F23" i="42"/>
  <c r="P22" i="42"/>
  <c r="Q22" i="42" s="1"/>
  <c r="N22" i="42"/>
  <c r="J22" i="42"/>
  <c r="F22" i="42"/>
  <c r="P20" i="42"/>
  <c r="Q20" i="42" s="1"/>
  <c r="N20" i="42"/>
  <c r="J20" i="42"/>
  <c r="F20" i="42"/>
  <c r="P21" i="42"/>
  <c r="Q21" i="42" s="1"/>
  <c r="N21" i="42"/>
  <c r="J21" i="42"/>
  <c r="F21" i="42"/>
  <c r="P19" i="42"/>
  <c r="Q19" i="42" s="1"/>
  <c r="N19" i="42"/>
  <c r="J19" i="42"/>
  <c r="F19" i="42"/>
  <c r="P18" i="42"/>
  <c r="Q18" i="42" s="1"/>
  <c r="N18" i="42"/>
  <c r="J18" i="42"/>
  <c r="F18" i="42"/>
  <c r="P12" i="42"/>
  <c r="Q12" i="42" s="1"/>
  <c r="N12" i="42"/>
  <c r="J12" i="42"/>
  <c r="F12" i="42"/>
  <c r="P11" i="42"/>
  <c r="Q11" i="42" s="1"/>
  <c r="N11" i="42"/>
  <c r="J11" i="42"/>
  <c r="F11" i="42"/>
  <c r="P10" i="42"/>
  <c r="Q10" i="42" s="1"/>
  <c r="N10" i="42"/>
  <c r="J10" i="42"/>
  <c r="F10" i="42"/>
  <c r="P9" i="42"/>
  <c r="Q9" i="42" s="1"/>
  <c r="N9" i="42"/>
  <c r="J9" i="42"/>
  <c r="F9" i="42"/>
  <c r="P8" i="42"/>
  <c r="Q8" i="42" s="1"/>
  <c r="N8" i="42"/>
  <c r="J8" i="42"/>
  <c r="F8" i="42"/>
  <c r="P7" i="42"/>
  <c r="Q7" i="42" s="1"/>
  <c r="N7" i="42"/>
  <c r="J7" i="42"/>
  <c r="F7" i="42"/>
  <c r="P6" i="42"/>
  <c r="Q6" i="42" s="1"/>
  <c r="N6" i="42"/>
  <c r="J6" i="42"/>
  <c r="F6" i="42"/>
  <c r="P19" i="41"/>
  <c r="Q19" i="41" s="1"/>
  <c r="N19" i="41"/>
  <c r="J19" i="41"/>
  <c r="F19" i="41"/>
  <c r="P16" i="41"/>
  <c r="Q16" i="41" s="1"/>
  <c r="N16" i="41"/>
  <c r="J16" i="41"/>
  <c r="F16" i="41"/>
  <c r="P18" i="41"/>
  <c r="Q18" i="41" s="1"/>
  <c r="N18" i="41"/>
  <c r="J18" i="41"/>
  <c r="F18" i="41"/>
  <c r="P11" i="41"/>
  <c r="Q11" i="41" s="1"/>
  <c r="N11" i="41"/>
  <c r="J11" i="41"/>
  <c r="F11" i="41"/>
  <c r="P12" i="41"/>
  <c r="Q12" i="41" s="1"/>
  <c r="N12" i="41"/>
  <c r="J12" i="41"/>
  <c r="F12" i="41"/>
  <c r="P14" i="41"/>
  <c r="Q14" i="41" s="1"/>
  <c r="N14" i="41"/>
  <c r="J14" i="41"/>
  <c r="F14" i="41"/>
  <c r="P17" i="41"/>
  <c r="Q17" i="41" s="1"/>
  <c r="N17" i="41"/>
  <c r="J17" i="41"/>
  <c r="F17" i="41"/>
  <c r="P9" i="41"/>
  <c r="Q9" i="41" s="1"/>
  <c r="N9" i="41"/>
  <c r="J9" i="41"/>
  <c r="F9" i="41"/>
  <c r="P15" i="41"/>
  <c r="Q15" i="41" s="1"/>
  <c r="N15" i="41"/>
  <c r="J15" i="41"/>
  <c r="F15" i="41"/>
  <c r="P8" i="41"/>
  <c r="Q8" i="41" s="1"/>
  <c r="N8" i="41"/>
  <c r="J8" i="41"/>
  <c r="F8" i="41"/>
  <c r="P13" i="41"/>
  <c r="Q13" i="41" s="1"/>
  <c r="N13" i="41"/>
  <c r="J13" i="41"/>
  <c r="F13" i="41"/>
  <c r="P10" i="41"/>
  <c r="Q10" i="41" s="1"/>
  <c r="N10" i="41"/>
  <c r="J10" i="41"/>
  <c r="F10" i="41"/>
  <c r="P7" i="41"/>
  <c r="Q7" i="41" s="1"/>
  <c r="N7" i="41"/>
  <c r="J7" i="41"/>
  <c r="F7" i="41"/>
  <c r="P6" i="41"/>
  <c r="Q6" i="41" s="1"/>
  <c r="N6" i="41"/>
  <c r="J6" i="41"/>
  <c r="F6" i="41"/>
  <c r="P6" i="40"/>
  <c r="Q6" i="40" s="1"/>
  <c r="N6" i="40"/>
  <c r="J6" i="40"/>
  <c r="F6" i="40"/>
  <c r="P8" i="40"/>
  <c r="Q8" i="40" s="1"/>
  <c r="N8" i="40"/>
  <c r="J8" i="40"/>
  <c r="F8" i="40"/>
  <c r="P7" i="40"/>
  <c r="Q7" i="40" s="1"/>
  <c r="N7" i="40"/>
  <c r="J7" i="40"/>
  <c r="F7" i="40"/>
  <c r="P10" i="40"/>
  <c r="Q10" i="40" s="1"/>
  <c r="N10" i="40"/>
  <c r="J10" i="40"/>
  <c r="F10" i="40"/>
  <c r="P9" i="40"/>
  <c r="Q9" i="40" s="1"/>
  <c r="N9" i="40"/>
  <c r="J9" i="40"/>
  <c r="F9" i="40"/>
  <c r="P13" i="40"/>
  <c r="Q13" i="40" s="1"/>
  <c r="N13" i="40"/>
  <c r="J13" i="40"/>
  <c r="F13" i="40"/>
  <c r="P14" i="40"/>
  <c r="Q14" i="40" s="1"/>
  <c r="N14" i="40"/>
  <c r="J14" i="40"/>
  <c r="F14" i="40"/>
  <c r="P11" i="40"/>
  <c r="Q11" i="40" s="1"/>
  <c r="N11" i="40"/>
  <c r="J11" i="40"/>
  <c r="F11" i="40"/>
  <c r="P12" i="40"/>
  <c r="Q12" i="40" s="1"/>
  <c r="N12" i="40"/>
  <c r="J12" i="40"/>
  <c r="F12" i="40"/>
  <c r="P17" i="40"/>
  <c r="Q17" i="40" s="1"/>
  <c r="N17" i="40"/>
  <c r="J17" i="40"/>
  <c r="F17" i="40"/>
  <c r="P15" i="40"/>
  <c r="Q15" i="40" s="1"/>
  <c r="N15" i="40"/>
  <c r="J15" i="40"/>
  <c r="F15" i="40"/>
  <c r="P16" i="40"/>
  <c r="Q16" i="40" s="1"/>
  <c r="N16" i="40"/>
  <c r="J16" i="40"/>
  <c r="F16" i="40"/>
  <c r="P19" i="40"/>
  <c r="Q19" i="40" s="1"/>
  <c r="N19" i="40"/>
  <c r="J19" i="40"/>
  <c r="F19" i="40"/>
  <c r="P18" i="40"/>
  <c r="Q18" i="40" s="1"/>
  <c r="N18" i="40"/>
  <c r="J18" i="40"/>
  <c r="F18" i="40"/>
  <c r="P6" i="39"/>
  <c r="Q6" i="39" s="1"/>
  <c r="N6" i="39"/>
  <c r="J6" i="39"/>
  <c r="F6" i="39"/>
  <c r="P8" i="39"/>
  <c r="Q8" i="39" s="1"/>
  <c r="N8" i="39"/>
  <c r="J8" i="39"/>
  <c r="F8" i="39"/>
  <c r="P7" i="39"/>
  <c r="Q7" i="39" s="1"/>
  <c r="N7" i="39"/>
  <c r="J7" i="39"/>
  <c r="F7" i="39"/>
  <c r="P9" i="39"/>
  <c r="Q9" i="39" s="1"/>
  <c r="N9" i="39"/>
  <c r="J9" i="39"/>
  <c r="F9" i="39"/>
  <c r="P6" i="38"/>
  <c r="Q6" i="38" s="1"/>
  <c r="N6" i="38"/>
  <c r="J6" i="38"/>
  <c r="F6" i="38"/>
  <c r="P7" i="38"/>
  <c r="Q7" i="38" s="1"/>
  <c r="N7" i="38"/>
  <c r="J7" i="38"/>
  <c r="F7" i="38"/>
  <c r="P8" i="38"/>
  <c r="Q8" i="38" s="1"/>
  <c r="N8" i="38"/>
  <c r="J8" i="38"/>
  <c r="F8" i="38"/>
  <c r="P9" i="38"/>
  <c r="Q9" i="38" s="1"/>
  <c r="N9" i="38"/>
  <c r="J9" i="38"/>
  <c r="F9" i="38"/>
  <c r="P12" i="38"/>
  <c r="Q12" i="38" s="1"/>
  <c r="N12" i="38"/>
  <c r="J12" i="38"/>
  <c r="F12" i="38"/>
  <c r="P10" i="38"/>
  <c r="Q10" i="38" s="1"/>
  <c r="N10" i="38"/>
  <c r="J10" i="38"/>
  <c r="F10" i="38"/>
  <c r="P11" i="38"/>
  <c r="Q11" i="38" s="1"/>
  <c r="N11" i="38"/>
  <c r="J11" i="38"/>
  <c r="F11" i="38"/>
  <c r="P13" i="38"/>
  <c r="Q13" i="38" s="1"/>
  <c r="N13" i="38"/>
  <c r="J13" i="38"/>
  <c r="F13" i="38"/>
  <c r="P14" i="38"/>
  <c r="Q14" i="38" s="1"/>
  <c r="N14" i="38"/>
  <c r="J14" i="38"/>
  <c r="F14" i="38"/>
  <c r="P15" i="38"/>
  <c r="Q15" i="38" s="1"/>
  <c r="N15" i="38"/>
  <c r="J15" i="38"/>
  <c r="F15" i="38"/>
  <c r="P16" i="38"/>
  <c r="Q16" i="38" s="1"/>
  <c r="N16" i="38"/>
  <c r="J16" i="38"/>
  <c r="F16" i="38"/>
  <c r="P5" i="23"/>
  <c r="Q5" i="23" s="1"/>
  <c r="N5" i="23"/>
  <c r="F5" i="23"/>
  <c r="J5" i="23" s="1"/>
  <c r="P6" i="23"/>
  <c r="P6" i="25" l="1"/>
  <c r="Q6" i="25" s="1"/>
  <c r="N6" i="25"/>
  <c r="J6" i="25"/>
  <c r="F6" i="25"/>
  <c r="P7" i="25"/>
  <c r="Q7" i="25" s="1"/>
  <c r="N7" i="25"/>
  <c r="J7" i="25"/>
  <c r="F7" i="25"/>
  <c r="P8" i="25"/>
  <c r="Q8" i="25" s="1"/>
  <c r="N8" i="25"/>
  <c r="J8" i="25"/>
  <c r="F8" i="25"/>
  <c r="N9" i="25"/>
  <c r="M8" i="37" l="1"/>
  <c r="M4" i="37"/>
  <c r="M5" i="37"/>
  <c r="M6" i="37"/>
  <c r="J9" i="29" l="1"/>
  <c r="J6" i="29"/>
  <c r="J15" i="29"/>
  <c r="J13" i="29"/>
  <c r="J14" i="29"/>
  <c r="J10" i="29"/>
  <c r="J8" i="29"/>
  <c r="J11" i="29"/>
  <c r="J19" i="29"/>
  <c r="J20" i="29"/>
  <c r="J18" i="29"/>
  <c r="J12" i="29"/>
  <c r="J7" i="29"/>
  <c r="J16" i="29"/>
  <c r="J17" i="29"/>
  <c r="F9" i="29"/>
  <c r="F6" i="29"/>
  <c r="F15" i="29"/>
  <c r="F13" i="29"/>
  <c r="F14" i="29"/>
  <c r="F10" i="29"/>
  <c r="F8" i="29"/>
  <c r="F11" i="29"/>
  <c r="F19" i="29"/>
  <c r="F20" i="29"/>
  <c r="F18" i="29"/>
  <c r="F12" i="29"/>
  <c r="F7" i="29"/>
  <c r="F16" i="29"/>
  <c r="F17" i="29"/>
  <c r="J9" i="25"/>
  <c r="F9" i="25"/>
  <c r="P17" i="29" l="1"/>
  <c r="Q17" i="29" s="1"/>
  <c r="N17" i="29"/>
  <c r="P16" i="29"/>
  <c r="Q16" i="29" s="1"/>
  <c r="N16" i="29"/>
  <c r="P7" i="29"/>
  <c r="Q7" i="29" s="1"/>
  <c r="N7" i="29"/>
  <c r="P12" i="29"/>
  <c r="Q12" i="29" s="1"/>
  <c r="N12" i="29"/>
  <c r="P18" i="29"/>
  <c r="Q18" i="29" s="1"/>
  <c r="N18" i="29"/>
  <c r="P20" i="29"/>
  <c r="Q20" i="29" s="1"/>
  <c r="N20" i="29"/>
  <c r="F6" i="23" l="1"/>
  <c r="J6" i="23" s="1"/>
  <c r="N6" i="23"/>
  <c r="Q6" i="23"/>
  <c r="M10" i="37" l="1"/>
  <c r="M7" i="37"/>
  <c r="M9" i="37"/>
  <c r="P6" i="29" l="1"/>
  <c r="Q6" i="29" s="1"/>
  <c r="N6" i="29"/>
  <c r="P15" i="29"/>
  <c r="Q15" i="29" s="1"/>
  <c r="N15" i="29"/>
  <c r="P13" i="29"/>
  <c r="Q13" i="29" s="1"/>
  <c r="N13" i="29"/>
  <c r="P11" i="29"/>
  <c r="Q11" i="29" s="1"/>
  <c r="N11" i="29"/>
  <c r="P10" i="29"/>
  <c r="Q10" i="29" s="1"/>
  <c r="N10" i="29"/>
  <c r="P8" i="29"/>
  <c r="Q8" i="29" s="1"/>
  <c r="N8" i="29"/>
  <c r="P9" i="29"/>
  <c r="Q9" i="29" s="1"/>
  <c r="N9" i="29"/>
  <c r="P14" i="29"/>
  <c r="Q14" i="29" s="1"/>
  <c r="N14" i="29"/>
  <c r="P19" i="29"/>
  <c r="Q19" i="29" s="1"/>
  <c r="N19" i="29"/>
  <c r="P9" i="25"/>
  <c r="Q9" i="25" s="1"/>
</calcChain>
</file>

<file path=xl/sharedStrings.xml><?xml version="1.0" encoding="utf-8"?>
<sst xmlns="http://schemas.openxmlformats.org/spreadsheetml/2006/main" count="540" uniqueCount="138">
  <si>
    <t>Name</t>
  </si>
  <si>
    <t>Points</t>
  </si>
  <si>
    <t>Official
Score</t>
  </si>
  <si>
    <t>Total
Score</t>
  </si>
  <si>
    <t>*If a contestant receives No Score - Enter 0</t>
  </si>
  <si>
    <t>Breakaway</t>
  </si>
  <si>
    <t>Cutting</t>
  </si>
  <si>
    <t>Tie-Down</t>
  </si>
  <si>
    <t>Barrels</t>
  </si>
  <si>
    <t>Team Roping</t>
  </si>
  <si>
    <t>Poles</t>
  </si>
  <si>
    <t>GIRL'S ALL AROUND WEEKEND POINT ACCUMULATION</t>
  </si>
  <si>
    <t>BOY'S ALL AROUND WEEKEND POINT ACCUMULATION</t>
  </si>
  <si>
    <t>Rd 2</t>
  </si>
  <si>
    <t>Rd1</t>
  </si>
  <si>
    <t>FIRST GO</t>
  </si>
  <si>
    <t>SECOND GO</t>
  </si>
  <si>
    <t>BEG.
Points</t>
  </si>
  <si>
    <t>New
Points</t>
  </si>
  <si>
    <t>Grand Total
Points</t>
  </si>
  <si>
    <t>Finals</t>
  </si>
  <si>
    <t>Finals Performance Order:  15th thru 1st both go's</t>
  </si>
  <si>
    <t>Total Finals Pts</t>
  </si>
  <si>
    <t>Goat Tying</t>
  </si>
  <si>
    <t>Beg. Point</t>
  </si>
  <si>
    <t>Reined Cow Horse</t>
  </si>
  <si>
    <t>Rd 3</t>
  </si>
  <si>
    <t>Grand Total</t>
  </si>
  <si>
    <t>Avg Finals
Points</t>
  </si>
  <si>
    <t>THIRD GO</t>
  </si>
  <si>
    <t>EVENT:  SADDLE BRONC RIDING</t>
  </si>
  <si>
    <t>EVENT:  BULL RIDING</t>
  </si>
  <si>
    <t>Bull Riding</t>
  </si>
  <si>
    <t>Saddle Bronc</t>
  </si>
  <si>
    <t>Bareback</t>
  </si>
  <si>
    <t>Steer Wrestling</t>
  </si>
  <si>
    <t>EVENT:  STEER WRESTLING</t>
  </si>
  <si>
    <t>EVENT:  BREAKAWAY CALF ROPING</t>
  </si>
  <si>
    <t>EVENT:  BARREL RACING</t>
  </si>
  <si>
    <t>EVENT:  TEAM ROPING - HEADERS</t>
  </si>
  <si>
    <t>*If a contestant receives No Time - Enter 120.0</t>
  </si>
  <si>
    <t>Total Team Points</t>
  </si>
  <si>
    <t>Team Roping Teams - Top 15</t>
  </si>
  <si>
    <t>3</t>
  </si>
  <si>
    <t>4</t>
  </si>
  <si>
    <t>Header</t>
  </si>
  <si>
    <t>Heeler</t>
  </si>
  <si>
    <t>Perf #1 Header</t>
  </si>
  <si>
    <t>Perf #1 Heeler</t>
  </si>
  <si>
    <t>Perf #2 Header</t>
  </si>
  <si>
    <t>Perf #2 Heeler</t>
  </si>
  <si>
    <t>Perf #3 Header</t>
  </si>
  <si>
    <t>Perf #3 Heeler</t>
  </si>
  <si>
    <t>Beg Pts.</t>
  </si>
  <si>
    <t>Avg Pts. Header</t>
  </si>
  <si>
    <t>Avg Pts. Heeler</t>
  </si>
  <si>
    <t>EVENT:  TEAM ROPING - HEELERS</t>
  </si>
  <si>
    <t>Trent Ferrier</t>
  </si>
  <si>
    <t>Keegan Pearce</t>
  </si>
  <si>
    <t>Wyatt Tuttle</t>
  </si>
  <si>
    <t>Layton Stevens</t>
  </si>
  <si>
    <t>Tyler Wall</t>
  </si>
  <si>
    <t>Sutton Avedisian</t>
  </si>
  <si>
    <t>Isabella Ford</t>
  </si>
  <si>
    <t>Chanley Rovella</t>
  </si>
  <si>
    <t>McKenzie Woodruff</t>
  </si>
  <si>
    <t>Kaylee Kobie</t>
  </si>
  <si>
    <t>Jayda Burkett</t>
  </si>
  <si>
    <t>Dakota Watson</t>
  </si>
  <si>
    <t>Kaelin Hegarty</t>
  </si>
  <si>
    <t>Reese Stokes</t>
  </si>
  <si>
    <t>Whitlee Way</t>
  </si>
  <si>
    <t>Dally Exposito</t>
  </si>
  <si>
    <t>Courtney Carbajal</t>
  </si>
  <si>
    <t>Austlynn Lott</t>
  </si>
  <si>
    <t>Annslee Gose</t>
  </si>
  <si>
    <t>EVENT: GOAT TYING</t>
  </si>
  <si>
    <t>Leo Boney</t>
  </si>
  <si>
    <t>Clint Corson</t>
  </si>
  <si>
    <t>Cael Nelson</t>
  </si>
  <si>
    <t>Trey Weekley</t>
  </si>
  <si>
    <t>EVENT:  TIE DOWN CALF ROPING</t>
  </si>
  <si>
    <t>EVENT: POLE BENDING</t>
  </si>
  <si>
    <t>EVENT: CUTTING</t>
  </si>
  <si>
    <t>EVENT: REINED COW HORSE</t>
  </si>
  <si>
    <t>Elizabeth DiMeo</t>
  </si>
  <si>
    <t>Olivia Beverly</t>
  </si>
  <si>
    <t>Logan Levine</t>
  </si>
  <si>
    <t>Sorrel Faircloth</t>
  </si>
  <si>
    <t>Tannah Williams</t>
  </si>
  <si>
    <t>Kelsey Kennedy</t>
  </si>
  <si>
    <t>Keith Aguas</t>
  </si>
  <si>
    <t>Jace Johns</t>
  </si>
  <si>
    <t>Lathan Stokes</t>
  </si>
  <si>
    <t>Kash Rodriguez</t>
  </si>
  <si>
    <t>Miles Cranor</t>
  </si>
  <si>
    <t>Colton Courson</t>
  </si>
  <si>
    <t>Reston Stokes</t>
  </si>
  <si>
    <t>John-Paul Delgado</t>
  </si>
  <si>
    <t>Ladd Gose</t>
  </si>
  <si>
    <t>Hayne Fulford</t>
  </si>
  <si>
    <t>Cross Fulford</t>
  </si>
  <si>
    <t>Makayla Maddie</t>
  </si>
  <si>
    <t>Kaydynce Redman</t>
  </si>
  <si>
    <t>Leianne Weber</t>
  </si>
  <si>
    <t>Rylie Conner</t>
  </si>
  <si>
    <t>Madison Gunther</t>
  </si>
  <si>
    <t>Reese Arble</t>
  </si>
  <si>
    <t>Kendall Mae Green</t>
  </si>
  <si>
    <t>Piper Williams</t>
  </si>
  <si>
    <t>Sydnee Crawley</t>
  </si>
  <si>
    <t>Alex Luna</t>
  </si>
  <si>
    <t>Carson Davis</t>
  </si>
  <si>
    <t>Whit Sumner</t>
  </si>
  <si>
    <t>Lindsay Santagata</t>
  </si>
  <si>
    <t>Samantha Lawrence</t>
  </si>
  <si>
    <t>Nicole Sedres</t>
  </si>
  <si>
    <t>Kamryn Hoffman</t>
  </si>
  <si>
    <t>Carah Kosinski</t>
  </si>
  <si>
    <t>Callie Post</t>
  </si>
  <si>
    <t>Ryleigh Flynn</t>
  </si>
  <si>
    <t>Giovanna Di Scalia</t>
  </si>
  <si>
    <t>Gracie Collis</t>
  </si>
  <si>
    <t>Garin Roiger</t>
  </si>
  <si>
    <t>EVENT: TRAP SHOOTING</t>
  </si>
  <si>
    <t>Kason Lemmerman</t>
  </si>
  <si>
    <t>David Trent</t>
  </si>
  <si>
    <t>Jake Trent</t>
  </si>
  <si>
    <t>EVENT: LIGHT RIFLE SHOOTING</t>
  </si>
  <si>
    <t>Kaydence Redman</t>
  </si>
  <si>
    <t>Madison Gunter</t>
  </si>
  <si>
    <t>Nicole Seders</t>
  </si>
  <si>
    <t>Trent Ferreir</t>
  </si>
  <si>
    <t>Keegan Pierce</t>
  </si>
  <si>
    <t>Bailee Martin</t>
  </si>
  <si>
    <t>MED</t>
  </si>
  <si>
    <t>Wnd</t>
  </si>
  <si>
    <t>Wknd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</si>
</sst>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2"/>
      <color rgb="FF232323"/>
      <name val="Arial Narrow"/>
      <family val="2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2" xfId="0" applyFont="1" applyBorder="1"/>
    <xf numFmtId="0" fontId="2" fillId="0" borderId="0" xfId="0" applyFont="1" applyAlignment="1">
      <alignment horizontal="left"/>
    </xf>
    <xf numFmtId="164" fontId="2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4" borderId="2" xfId="0" applyNumberFormat="1" applyFont="1" applyFill="1" applyBorder="1"/>
    <xf numFmtId="0" fontId="0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centerContinuous"/>
    </xf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164" fontId="2" fillId="0" borderId="0" xfId="0" applyNumberFormat="1" applyFont="1" applyAlignment="1"/>
    <xf numFmtId="164" fontId="2" fillId="4" borderId="2" xfId="0" applyNumberFormat="1" applyFont="1" applyFill="1" applyBorder="1" applyAlignment="1">
      <alignment horizontal="right"/>
    </xf>
    <xf numFmtId="164" fontId="5" fillId="5" borderId="7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6" borderId="14" xfId="0" applyFont="1" applyFill="1" applyBorder="1"/>
    <xf numFmtId="164" fontId="5" fillId="5" borderId="9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6" borderId="18" xfId="0" applyFont="1" applyFill="1" applyBorder="1"/>
    <xf numFmtId="0" fontId="6" fillId="6" borderId="17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2" fillId="0" borderId="2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164" fontId="8" fillId="6" borderId="15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5" fillId="5" borderId="10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/>
    </xf>
    <xf numFmtId="0" fontId="2" fillId="0" borderId="19" xfId="0" applyFont="1" applyBorder="1"/>
    <xf numFmtId="164" fontId="2" fillId="0" borderId="19" xfId="0" applyNumberFormat="1" applyFont="1" applyFill="1" applyBorder="1" applyAlignment="1">
      <alignment horizontal="center"/>
    </xf>
    <xf numFmtId="164" fontId="2" fillId="8" borderId="19" xfId="0" applyNumberFormat="1" applyFont="1" applyFill="1" applyBorder="1" applyAlignment="1">
      <alignment horizontal="center" vertical="center"/>
    </xf>
    <xf numFmtId="164" fontId="2" fillId="7" borderId="19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64" fontId="5" fillId="5" borderId="20" xfId="0" applyNumberFormat="1" applyFont="1" applyFill="1" applyBorder="1" applyAlignment="1">
      <alignment horizontal="center"/>
    </xf>
    <xf numFmtId="164" fontId="8" fillId="6" borderId="3" xfId="0" applyNumberFormat="1" applyFont="1" applyFill="1" applyBorder="1"/>
    <xf numFmtId="0" fontId="0" fillId="0" borderId="21" xfId="0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8" borderId="21" xfId="0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/>
    </xf>
    <xf numFmtId="164" fontId="2" fillId="9" borderId="21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10" fillId="0" borderId="21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6" borderId="24" xfId="0" applyFont="1" applyFill="1" applyBorder="1"/>
    <xf numFmtId="0" fontId="6" fillId="2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6" borderId="22" xfId="0" applyFont="1" applyFill="1" applyBorder="1"/>
    <xf numFmtId="0" fontId="6" fillId="6" borderId="26" xfId="0" applyFont="1" applyFill="1" applyBorder="1"/>
    <xf numFmtId="164" fontId="5" fillId="5" borderId="16" xfId="0" applyNumberFormat="1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164" fontId="8" fillId="4" borderId="17" xfId="0" applyNumberFormat="1" applyFont="1" applyFill="1" applyBorder="1" applyAlignment="1">
      <alignment horizontal="center"/>
    </xf>
    <xf numFmtId="164" fontId="8" fillId="6" borderId="18" xfId="0" applyNumberFormat="1" applyFont="1" applyFill="1" applyBorder="1"/>
    <xf numFmtId="164" fontId="8" fillId="6" borderId="17" xfId="0" applyNumberFormat="1" applyFont="1" applyFill="1" applyBorder="1"/>
    <xf numFmtId="0" fontId="2" fillId="0" borderId="29" xfId="0" applyFont="1" applyBorder="1"/>
    <xf numFmtId="0" fontId="2" fillId="0" borderId="6" xfId="0" applyFont="1" applyBorder="1"/>
    <xf numFmtId="164" fontId="5" fillId="5" borderId="18" xfId="0" applyNumberFormat="1" applyFont="1" applyFill="1" applyBorder="1" applyAlignment="1">
      <alignment horizontal="center"/>
    </xf>
    <xf numFmtId="164" fontId="8" fillId="0" borderId="2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21" xfId="0" applyFont="1" applyBorder="1"/>
    <xf numFmtId="0" fontId="2" fillId="0" borderId="30" xfId="0" applyFont="1" applyBorder="1"/>
    <xf numFmtId="164" fontId="2" fillId="0" borderId="30" xfId="0" applyNumberFormat="1" applyFont="1" applyFill="1" applyBorder="1" applyAlignment="1">
      <alignment horizontal="center"/>
    </xf>
    <xf numFmtId="164" fontId="2" fillId="8" borderId="30" xfId="0" applyNumberFormat="1" applyFont="1" applyFill="1" applyBorder="1" applyAlignment="1">
      <alignment horizontal="center" vertical="center"/>
    </xf>
    <xf numFmtId="164" fontId="2" fillId="7" borderId="30" xfId="0" applyNumberFormat="1" applyFont="1" applyFill="1" applyBorder="1" applyAlignment="1">
      <alignment horizontal="center" vertical="center"/>
    </xf>
    <xf numFmtId="164" fontId="2" fillId="9" borderId="30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164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3" fillId="0" borderId="31" xfId="0" applyFont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center"/>
    </xf>
    <xf numFmtId="164" fontId="8" fillId="2" borderId="32" xfId="0" applyNumberFormat="1" applyFont="1" applyFill="1" applyBorder="1" applyAlignment="1">
      <alignment horizontal="center"/>
    </xf>
    <xf numFmtId="164" fontId="8" fillId="3" borderId="33" xfId="0" applyNumberFormat="1" applyFont="1" applyFill="1" applyBorder="1" applyAlignment="1">
      <alignment horizontal="center"/>
    </xf>
    <xf numFmtId="164" fontId="8" fillId="4" borderId="33" xfId="0" applyNumberFormat="1" applyFont="1" applyFill="1" applyBorder="1" applyAlignment="1">
      <alignment horizontal="center"/>
    </xf>
    <xf numFmtId="164" fontId="8" fillId="6" borderId="34" xfId="0" applyNumberFormat="1" applyFont="1" applyFill="1" applyBorder="1"/>
    <xf numFmtId="164" fontId="8" fillId="0" borderId="20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/>
    </xf>
    <xf numFmtId="164" fontId="10" fillId="0" borderId="38" xfId="0" applyNumberFormat="1" applyFont="1" applyFill="1" applyBorder="1" applyAlignment="1">
      <alignment horizontal="center"/>
    </xf>
    <xf numFmtId="49" fontId="0" fillId="0" borderId="29" xfId="0" applyNumberFormat="1" applyFont="1" applyFill="1" applyBorder="1" applyAlignment="1">
      <alignment horizontal="center"/>
    </xf>
    <xf numFmtId="49" fontId="0" fillId="0" borderId="39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0" fontId="7" fillId="0" borderId="2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66FF"/>
      <color rgb="FF66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Layout" workbookViewId="0">
      <selection activeCell="J9" sqref="J9"/>
    </sheetView>
  </sheetViews>
  <sheetFormatPr defaultColWidth="9.140625" defaultRowHeight="16.5" x14ac:dyDescent="0.3"/>
  <cols>
    <col min="1" max="1" width="6.42578125" style="7" customWidth="1"/>
    <col min="2" max="2" width="2.7109375" style="8" customWidth="1"/>
    <col min="3" max="3" width="25.5703125" style="1" customWidth="1"/>
    <col min="4" max="4" width="6.42578125" style="7" customWidth="1"/>
    <col min="5" max="6" width="6.42578125" style="1" customWidth="1"/>
    <col min="7" max="7" width="3.140625" style="1" customWidth="1"/>
    <col min="8" max="8" width="6.42578125" style="1" customWidth="1"/>
    <col min="9" max="9" width="6.42578125" style="7" customWidth="1"/>
    <col min="10" max="10" width="6.42578125" style="1" customWidth="1"/>
    <col min="11" max="11" width="2.7109375" style="7" customWidth="1"/>
    <col min="12" max="17" width="6.42578125" style="1" customWidth="1"/>
    <col min="18" max="16384" width="9.140625" style="1"/>
  </cols>
  <sheetData>
    <row r="1" spans="1:17" x14ac:dyDescent="0.3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8.75" x14ac:dyDescent="0.4">
      <c r="A2" s="133" t="s">
        <v>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C3" s="2"/>
      <c r="D3" s="11"/>
      <c r="E3" s="2"/>
      <c r="F3" s="28"/>
      <c r="G3" s="28"/>
      <c r="H3" s="132"/>
      <c r="I3" s="132"/>
      <c r="J3" s="14"/>
      <c r="K3" s="14"/>
      <c r="L3" s="132"/>
      <c r="M3" s="132"/>
      <c r="N3" s="13"/>
      <c r="O3" s="4"/>
      <c r="P3" s="4"/>
      <c r="Q3" s="4"/>
    </row>
    <row r="4" spans="1:17" ht="39.75" x14ac:dyDescent="0.3">
      <c r="A4" s="30" t="s">
        <v>17</v>
      </c>
      <c r="B4" s="31"/>
      <c r="C4" s="32" t="s">
        <v>0</v>
      </c>
      <c r="D4" s="30" t="s">
        <v>2</v>
      </c>
      <c r="E4" s="32" t="s">
        <v>1</v>
      </c>
      <c r="F4" s="30" t="s">
        <v>18</v>
      </c>
      <c r="G4" s="32"/>
      <c r="H4" s="30" t="s">
        <v>2</v>
      </c>
      <c r="I4" s="32" t="s">
        <v>1</v>
      </c>
      <c r="J4" s="30" t="s">
        <v>18</v>
      </c>
      <c r="K4" s="30"/>
      <c r="L4" s="30" t="s">
        <v>2</v>
      </c>
      <c r="M4" s="32" t="s">
        <v>1</v>
      </c>
      <c r="N4" s="30" t="s">
        <v>3</v>
      </c>
      <c r="O4" s="30" t="s">
        <v>28</v>
      </c>
      <c r="P4" s="33" t="s">
        <v>22</v>
      </c>
      <c r="Q4" s="33" t="s">
        <v>19</v>
      </c>
    </row>
    <row r="5" spans="1:17" x14ac:dyDescent="0.3">
      <c r="A5" s="9">
        <v>57</v>
      </c>
      <c r="B5" s="10">
        <v>2</v>
      </c>
      <c r="C5" s="3" t="s">
        <v>62</v>
      </c>
      <c r="D5" s="5">
        <v>69</v>
      </c>
      <c r="E5" s="5">
        <v>10</v>
      </c>
      <c r="F5" s="16">
        <f>SUM(A5,E5)</f>
        <v>67</v>
      </c>
      <c r="G5" s="10"/>
      <c r="H5" s="5">
        <v>0</v>
      </c>
      <c r="I5" s="5"/>
      <c r="J5" s="16">
        <f>SUM(F5,I5)</f>
        <v>67</v>
      </c>
      <c r="K5" s="34"/>
      <c r="L5" s="34">
        <v>76</v>
      </c>
      <c r="M5" s="34">
        <v>10</v>
      </c>
      <c r="N5" s="6">
        <f>SUM(D5,H5,L5)</f>
        <v>145</v>
      </c>
      <c r="O5" s="9">
        <v>10</v>
      </c>
      <c r="P5" s="9">
        <f>SUM(E5,I5,M5,O5)</f>
        <v>30</v>
      </c>
      <c r="Q5" s="6">
        <f>SUM(A5,P5)</f>
        <v>87</v>
      </c>
    </row>
    <row r="6" spans="1:17" x14ac:dyDescent="0.3">
      <c r="A6" s="9">
        <v>70</v>
      </c>
      <c r="B6" s="10">
        <v>1</v>
      </c>
      <c r="C6" s="3" t="s">
        <v>61</v>
      </c>
      <c r="D6" s="5" t="s">
        <v>135</v>
      </c>
      <c r="E6" s="5"/>
      <c r="F6" s="16">
        <f>SUM(A6,E6)</f>
        <v>70</v>
      </c>
      <c r="G6" s="10"/>
      <c r="H6" s="5">
        <v>0</v>
      </c>
      <c r="I6" s="5"/>
      <c r="J6" s="16">
        <f>SUM(F6,I6)</f>
        <v>70</v>
      </c>
      <c r="K6" s="34"/>
      <c r="L6" s="34"/>
      <c r="M6" s="34"/>
      <c r="N6" s="6">
        <f>SUM(D6,H6,L6)</f>
        <v>0</v>
      </c>
      <c r="O6" s="9"/>
      <c r="P6" s="9">
        <f>SUM(E6,I6,M6,O6)</f>
        <v>0</v>
      </c>
      <c r="Q6" s="6">
        <f>SUM(A6,P6)</f>
        <v>70</v>
      </c>
    </row>
    <row r="7" spans="1:17" x14ac:dyDescent="0.3">
      <c r="A7" s="40"/>
      <c r="B7" s="41"/>
      <c r="C7" s="42"/>
      <c r="D7" s="40"/>
      <c r="E7" s="40"/>
      <c r="F7" s="39"/>
      <c r="G7" s="41"/>
      <c r="H7" s="40"/>
      <c r="I7" s="40"/>
      <c r="J7" s="39"/>
      <c r="K7" s="39"/>
      <c r="L7" s="39"/>
      <c r="M7" s="39"/>
      <c r="N7" s="43"/>
      <c r="O7" s="40"/>
      <c r="P7" s="40"/>
      <c r="Q7" s="43"/>
    </row>
    <row r="8" spans="1:17" x14ac:dyDescent="0.3">
      <c r="A8" s="14" t="s">
        <v>4</v>
      </c>
      <c r="B8" s="14"/>
      <c r="C8" s="14"/>
      <c r="D8" s="14"/>
      <c r="E8" s="14"/>
      <c r="F8"/>
      <c r="G8"/>
      <c r="H8"/>
      <c r="I8" s="12"/>
      <c r="J8"/>
      <c r="K8" s="12"/>
      <c r="L8"/>
      <c r="M8"/>
    </row>
    <row r="9" spans="1:17" x14ac:dyDescent="0.3">
      <c r="A9" s="15" t="s">
        <v>21</v>
      </c>
      <c r="B9" s="15"/>
      <c r="C9" s="15"/>
      <c r="D9" s="15"/>
      <c r="E9" s="15"/>
      <c r="F9"/>
      <c r="G9"/>
      <c r="H9"/>
      <c r="I9" s="12"/>
      <c r="J9"/>
      <c r="K9" s="12"/>
      <c r="L9"/>
      <c r="M9"/>
    </row>
    <row r="10" spans="1:17" x14ac:dyDescent="0.3">
      <c r="C10"/>
      <c r="D10" s="12"/>
      <c r="E10"/>
      <c r="F10"/>
      <c r="G10"/>
      <c r="H10"/>
      <c r="I10" s="12"/>
      <c r="J10"/>
      <c r="K10" s="12"/>
      <c r="L10"/>
      <c r="M10"/>
    </row>
    <row r="11" spans="1:17" x14ac:dyDescent="0.3">
      <c r="C11"/>
      <c r="D11" s="12"/>
      <c r="E11"/>
      <c r="F11"/>
      <c r="G11"/>
      <c r="H11"/>
      <c r="I11" s="12"/>
      <c r="J11"/>
      <c r="K11" s="12"/>
      <c r="L11"/>
      <c r="M11"/>
    </row>
    <row r="12" spans="1:17" x14ac:dyDescent="0.3">
      <c r="C12"/>
      <c r="D12" s="12"/>
      <c r="E12"/>
      <c r="F12"/>
      <c r="G12"/>
      <c r="H12"/>
      <c r="I12" s="12"/>
      <c r="J12"/>
      <c r="K12" s="12"/>
      <c r="L12"/>
      <c r="M12"/>
    </row>
    <row r="13" spans="1:17" x14ac:dyDescent="0.3">
      <c r="C13"/>
      <c r="D13" s="12"/>
      <c r="E13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  <row r="18" spans="3:13" x14ac:dyDescent="0.3">
      <c r="C18"/>
      <c r="D18" s="12"/>
      <c r="E18"/>
      <c r="F18"/>
      <c r="G18"/>
      <c r="H18"/>
      <c r="I18" s="12"/>
      <c r="J18"/>
      <c r="K18" s="12"/>
      <c r="L18"/>
      <c r="M18"/>
    </row>
    <row r="19" spans="3:13" x14ac:dyDescent="0.3">
      <c r="C19"/>
      <c r="D19" s="12"/>
      <c r="E19"/>
      <c r="F19"/>
      <c r="G19"/>
      <c r="H19"/>
      <c r="I19" s="12"/>
      <c r="J19"/>
      <c r="K19" s="12"/>
      <c r="L19"/>
      <c r="M19"/>
    </row>
    <row r="20" spans="3:13" x14ac:dyDescent="0.3">
      <c r="C20"/>
      <c r="D20" s="12"/>
      <c r="E20"/>
      <c r="F20"/>
      <c r="G20"/>
      <c r="H20"/>
      <c r="I20" s="12"/>
      <c r="J20"/>
      <c r="K20" s="12"/>
      <c r="L20"/>
      <c r="M20"/>
    </row>
    <row r="21" spans="3:13" x14ac:dyDescent="0.3">
      <c r="C21"/>
      <c r="D21" s="12"/>
      <c r="E21"/>
      <c r="F21"/>
      <c r="G21"/>
      <c r="H21"/>
      <c r="I21" s="12"/>
      <c r="J21"/>
      <c r="K21" s="12"/>
      <c r="L21"/>
      <c r="M21"/>
    </row>
  </sheetData>
  <sortState ref="A5:Q6">
    <sortCondition descending="1" ref="Q5:Q6"/>
  </sortState>
  <mergeCells count="3">
    <mergeCell ref="H3:I3"/>
    <mergeCell ref="L3:M3"/>
    <mergeCell ref="A2:Q2"/>
  </mergeCells>
  <printOptions gridLines="1"/>
  <pageMargins left="0.7" right="0.7" top="0.75" bottom="0.75" header="0.3" footer="0.3"/>
  <pageSetup orientation="landscape" r:id="rId1"/>
  <headerFooter>
    <oddHeader>&amp;C&amp;"Arial Black,Regular"FHSRA STATE FINALS; AGRI CENTER, OKEECHOBEE; JUNE 6-9, 2024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view="pageLayout" zoomScale="125" zoomScalePageLayoutView="125" workbookViewId="0">
      <selection activeCell="P1" sqref="P1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82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113</v>
      </c>
      <c r="B6" s="10">
        <v>1</v>
      </c>
      <c r="C6" s="44" t="s">
        <v>88</v>
      </c>
      <c r="D6" s="109">
        <v>21.832000000000001</v>
      </c>
      <c r="E6" s="5">
        <v>9</v>
      </c>
      <c r="F6" s="16">
        <f t="shared" ref="F6:F17" si="0">SUM(A6,E6)</f>
        <v>122</v>
      </c>
      <c r="G6" s="10"/>
      <c r="H6" s="109">
        <v>21.803999999999998</v>
      </c>
      <c r="I6" s="5">
        <v>9</v>
      </c>
      <c r="J6" s="16">
        <f t="shared" ref="J6:J17" si="1">SUM(E6,I6)</f>
        <v>18</v>
      </c>
      <c r="K6" s="54"/>
      <c r="L6" s="118">
        <v>21.61</v>
      </c>
      <c r="M6" s="34">
        <v>8</v>
      </c>
      <c r="N6" s="53">
        <f t="shared" ref="N6:N17" si="2">SUM(D6,H6,L6)</f>
        <v>65.245999999999995</v>
      </c>
      <c r="O6" s="9">
        <v>10</v>
      </c>
      <c r="P6" s="9">
        <f t="shared" ref="P6:P17" si="3">SUM(E6,I6,M6,O6)</f>
        <v>36</v>
      </c>
      <c r="Q6" s="6">
        <f t="shared" ref="Q6:Q17" si="4">SUM(A6,P6)</f>
        <v>149</v>
      </c>
    </row>
    <row r="7" spans="1:17" x14ac:dyDescent="0.3">
      <c r="A7" s="9">
        <v>120</v>
      </c>
      <c r="B7" s="10">
        <v>2</v>
      </c>
      <c r="C7" s="45" t="s">
        <v>114</v>
      </c>
      <c r="D7" s="109">
        <v>26.677</v>
      </c>
      <c r="E7" s="5">
        <v>2</v>
      </c>
      <c r="F7" s="16">
        <f t="shared" si="0"/>
        <v>122</v>
      </c>
      <c r="G7" s="10"/>
      <c r="H7" s="109">
        <v>21.05</v>
      </c>
      <c r="I7" s="5">
        <v>10</v>
      </c>
      <c r="J7" s="16">
        <f t="shared" si="1"/>
        <v>12</v>
      </c>
      <c r="K7" s="54"/>
      <c r="L7" s="118">
        <v>21.373999999999999</v>
      </c>
      <c r="M7" s="34">
        <v>9</v>
      </c>
      <c r="N7" s="53">
        <f t="shared" si="2"/>
        <v>69.100999999999999</v>
      </c>
      <c r="O7" s="9">
        <v>5</v>
      </c>
      <c r="P7" s="9">
        <f t="shared" si="3"/>
        <v>26</v>
      </c>
      <c r="Q7" s="6">
        <f t="shared" si="4"/>
        <v>146</v>
      </c>
    </row>
    <row r="8" spans="1:17" x14ac:dyDescent="0.3">
      <c r="A8" s="9">
        <v>88</v>
      </c>
      <c r="B8" s="10">
        <v>3</v>
      </c>
      <c r="C8" s="45" t="s">
        <v>90</v>
      </c>
      <c r="D8" s="109">
        <v>23.12</v>
      </c>
      <c r="E8" s="5">
        <v>5</v>
      </c>
      <c r="F8" s="16">
        <f t="shared" si="0"/>
        <v>93</v>
      </c>
      <c r="G8" s="10"/>
      <c r="H8" s="109">
        <v>21.893999999999998</v>
      </c>
      <c r="I8" s="5">
        <v>8</v>
      </c>
      <c r="J8" s="16">
        <f t="shared" si="1"/>
        <v>13</v>
      </c>
      <c r="K8" s="54"/>
      <c r="L8" s="118">
        <v>21.338999999999999</v>
      </c>
      <c r="M8" s="34">
        <v>10</v>
      </c>
      <c r="N8" s="53">
        <f t="shared" si="2"/>
        <v>66.352999999999994</v>
      </c>
      <c r="O8" s="9">
        <v>7</v>
      </c>
      <c r="P8" s="9">
        <f t="shared" si="3"/>
        <v>30</v>
      </c>
      <c r="Q8" s="6">
        <f t="shared" si="4"/>
        <v>118</v>
      </c>
    </row>
    <row r="9" spans="1:17" x14ac:dyDescent="0.3">
      <c r="A9" s="9">
        <v>70</v>
      </c>
      <c r="B9" s="10">
        <v>4</v>
      </c>
      <c r="C9" s="45" t="s">
        <v>66</v>
      </c>
      <c r="D9" s="109">
        <v>22.094999999999999</v>
      </c>
      <c r="E9" s="5">
        <v>7</v>
      </c>
      <c r="F9" s="16">
        <f t="shared" si="0"/>
        <v>77</v>
      </c>
      <c r="G9" s="10"/>
      <c r="H9" s="109">
        <v>22.193999999999999</v>
      </c>
      <c r="I9" s="5">
        <v>7</v>
      </c>
      <c r="J9" s="16">
        <f t="shared" si="1"/>
        <v>14</v>
      </c>
      <c r="K9" s="54"/>
      <c r="L9" s="118">
        <v>21.777000000000001</v>
      </c>
      <c r="M9" s="34">
        <v>7</v>
      </c>
      <c r="N9" s="53">
        <f t="shared" si="2"/>
        <v>66.066000000000003</v>
      </c>
      <c r="O9" s="9">
        <v>9</v>
      </c>
      <c r="P9" s="9">
        <f t="shared" si="3"/>
        <v>30</v>
      </c>
      <c r="Q9" s="6">
        <f t="shared" si="4"/>
        <v>100</v>
      </c>
    </row>
    <row r="10" spans="1:17" x14ac:dyDescent="0.3">
      <c r="A10" s="9">
        <v>70</v>
      </c>
      <c r="B10" s="10">
        <v>5</v>
      </c>
      <c r="C10" s="45" t="s">
        <v>64</v>
      </c>
      <c r="D10" s="109">
        <v>22.023</v>
      </c>
      <c r="E10" s="5">
        <v>8</v>
      </c>
      <c r="F10" s="16">
        <f t="shared" si="0"/>
        <v>78</v>
      </c>
      <c r="G10" s="10"/>
      <c r="H10" s="109">
        <v>22.318999999999999</v>
      </c>
      <c r="I10" s="5">
        <v>6</v>
      </c>
      <c r="J10" s="16">
        <f t="shared" si="1"/>
        <v>14</v>
      </c>
      <c r="K10" s="54"/>
      <c r="L10" s="118">
        <v>21.94</v>
      </c>
      <c r="M10" s="34">
        <v>6</v>
      </c>
      <c r="N10" s="53">
        <f t="shared" si="2"/>
        <v>66.281999999999996</v>
      </c>
      <c r="O10" s="9">
        <v>8</v>
      </c>
      <c r="P10" s="9">
        <f t="shared" si="3"/>
        <v>28</v>
      </c>
      <c r="Q10" s="6">
        <f t="shared" si="4"/>
        <v>98</v>
      </c>
    </row>
    <row r="11" spans="1:17" x14ac:dyDescent="0.3">
      <c r="A11" s="9">
        <v>74</v>
      </c>
      <c r="B11" s="10">
        <v>6</v>
      </c>
      <c r="C11" s="45" t="s">
        <v>75</v>
      </c>
      <c r="D11" s="109">
        <v>21.702999999999999</v>
      </c>
      <c r="E11" s="5">
        <v>10</v>
      </c>
      <c r="F11" s="16">
        <f t="shared" si="0"/>
        <v>84</v>
      </c>
      <c r="G11" s="10"/>
      <c r="H11" s="109">
        <v>31.181000000000001</v>
      </c>
      <c r="I11" s="5">
        <v>2</v>
      </c>
      <c r="J11" s="16">
        <f t="shared" si="1"/>
        <v>12</v>
      </c>
      <c r="K11" s="54"/>
      <c r="L11" s="118">
        <v>26.376999999999999</v>
      </c>
      <c r="M11" s="34">
        <v>3</v>
      </c>
      <c r="N11" s="53">
        <f t="shared" si="2"/>
        <v>79.260999999999996</v>
      </c>
      <c r="O11" s="9">
        <v>4</v>
      </c>
      <c r="P11" s="9">
        <f t="shared" si="3"/>
        <v>19</v>
      </c>
      <c r="Q11" s="6">
        <f t="shared" si="4"/>
        <v>93</v>
      </c>
    </row>
    <row r="12" spans="1:17" x14ac:dyDescent="0.3">
      <c r="A12" s="9">
        <v>48</v>
      </c>
      <c r="B12" s="10">
        <v>7</v>
      </c>
      <c r="C12" s="45" t="s">
        <v>87</v>
      </c>
      <c r="D12" s="109">
        <v>22.704999999999998</v>
      </c>
      <c r="E12" s="5">
        <v>6</v>
      </c>
      <c r="F12" s="16">
        <f t="shared" si="0"/>
        <v>54</v>
      </c>
      <c r="G12" s="10"/>
      <c r="H12" s="109">
        <v>22.768000000000001</v>
      </c>
      <c r="I12" s="5">
        <v>4</v>
      </c>
      <c r="J12" s="16">
        <f t="shared" si="1"/>
        <v>10</v>
      </c>
      <c r="K12" s="54"/>
      <c r="L12" s="118">
        <v>22.523</v>
      </c>
      <c r="M12" s="34">
        <v>5</v>
      </c>
      <c r="N12" s="53">
        <f t="shared" si="2"/>
        <v>67.995999999999995</v>
      </c>
      <c r="O12" s="9">
        <v>6</v>
      </c>
      <c r="P12" s="9">
        <f t="shared" si="3"/>
        <v>21</v>
      </c>
      <c r="Q12" s="6">
        <f t="shared" si="4"/>
        <v>69</v>
      </c>
    </row>
    <row r="13" spans="1:17" x14ac:dyDescent="0.3">
      <c r="A13" s="9">
        <v>56</v>
      </c>
      <c r="B13" s="10">
        <v>8</v>
      </c>
      <c r="C13" s="45" t="s">
        <v>115</v>
      </c>
      <c r="D13" s="109">
        <v>100</v>
      </c>
      <c r="E13" s="5"/>
      <c r="F13" s="16">
        <f t="shared" si="0"/>
        <v>56</v>
      </c>
      <c r="G13" s="10"/>
      <c r="H13" s="109">
        <v>22.515000000000001</v>
      </c>
      <c r="I13" s="5">
        <v>5</v>
      </c>
      <c r="J13" s="16">
        <f t="shared" si="1"/>
        <v>5</v>
      </c>
      <c r="K13" s="54"/>
      <c r="L13" s="118">
        <v>27.677</v>
      </c>
      <c r="M13" s="34">
        <v>2</v>
      </c>
      <c r="N13" s="53">
        <f t="shared" si="2"/>
        <v>150.19200000000001</v>
      </c>
      <c r="O13" s="9"/>
      <c r="P13" s="9">
        <f t="shared" si="3"/>
        <v>7</v>
      </c>
      <c r="Q13" s="6">
        <f t="shared" si="4"/>
        <v>63</v>
      </c>
    </row>
    <row r="14" spans="1:17" x14ac:dyDescent="0.3">
      <c r="A14" s="9">
        <v>51</v>
      </c>
      <c r="B14" s="10">
        <v>9</v>
      </c>
      <c r="C14" s="45" t="s">
        <v>68</v>
      </c>
      <c r="D14" s="109">
        <v>29.19</v>
      </c>
      <c r="E14" s="5"/>
      <c r="F14" s="16">
        <f t="shared" si="0"/>
        <v>51</v>
      </c>
      <c r="G14" s="10"/>
      <c r="H14" s="109">
        <v>34.143999999999998</v>
      </c>
      <c r="I14" s="5"/>
      <c r="J14" s="16">
        <f t="shared" si="1"/>
        <v>0</v>
      </c>
      <c r="K14" s="54"/>
      <c r="L14" s="118">
        <v>29.041</v>
      </c>
      <c r="M14" s="34"/>
      <c r="N14" s="53">
        <f t="shared" si="2"/>
        <v>92.375</v>
      </c>
      <c r="O14" s="9">
        <v>1</v>
      </c>
      <c r="P14" s="9">
        <f t="shared" si="3"/>
        <v>1</v>
      </c>
      <c r="Q14" s="6">
        <f t="shared" si="4"/>
        <v>52</v>
      </c>
    </row>
    <row r="15" spans="1:17" x14ac:dyDescent="0.3">
      <c r="A15" s="9">
        <v>23</v>
      </c>
      <c r="B15" s="10">
        <v>10</v>
      </c>
      <c r="C15" s="45" t="s">
        <v>116</v>
      </c>
      <c r="D15" s="109">
        <v>25.606000000000002</v>
      </c>
      <c r="E15" s="5">
        <v>3</v>
      </c>
      <c r="F15" s="16">
        <f t="shared" si="0"/>
        <v>26</v>
      </c>
      <c r="G15" s="10"/>
      <c r="H15" s="109">
        <v>32.642000000000003</v>
      </c>
      <c r="I15" s="5">
        <v>1</v>
      </c>
      <c r="J15" s="16">
        <f t="shared" si="1"/>
        <v>4</v>
      </c>
      <c r="K15" s="54"/>
      <c r="L15" s="118">
        <v>25.53</v>
      </c>
      <c r="M15" s="34">
        <v>4</v>
      </c>
      <c r="N15" s="53">
        <f t="shared" si="2"/>
        <v>83.778000000000006</v>
      </c>
      <c r="O15" s="9">
        <v>2</v>
      </c>
      <c r="P15" s="9">
        <f t="shared" si="3"/>
        <v>10</v>
      </c>
      <c r="Q15" s="6">
        <f t="shared" si="4"/>
        <v>33</v>
      </c>
    </row>
    <row r="16" spans="1:17" x14ac:dyDescent="0.3">
      <c r="A16" s="9">
        <v>21</v>
      </c>
      <c r="B16" s="10">
        <v>11</v>
      </c>
      <c r="C16" s="45" t="s">
        <v>117</v>
      </c>
      <c r="D16" s="109">
        <v>24.524999999999999</v>
      </c>
      <c r="E16" s="5">
        <v>4</v>
      </c>
      <c r="F16" s="16">
        <f t="shared" si="0"/>
        <v>25</v>
      </c>
      <c r="G16" s="10"/>
      <c r="H16" s="109">
        <v>29.43</v>
      </c>
      <c r="I16" s="5">
        <v>3</v>
      </c>
      <c r="J16" s="16">
        <f t="shared" si="1"/>
        <v>7</v>
      </c>
      <c r="K16" s="54"/>
      <c r="L16" s="118">
        <v>28.960999999999999</v>
      </c>
      <c r="M16" s="34">
        <v>1</v>
      </c>
      <c r="N16" s="53">
        <f t="shared" si="2"/>
        <v>82.915999999999997</v>
      </c>
      <c r="O16" s="9">
        <v>3</v>
      </c>
      <c r="P16" s="9">
        <f t="shared" si="3"/>
        <v>11</v>
      </c>
      <c r="Q16" s="6">
        <f t="shared" si="4"/>
        <v>32</v>
      </c>
    </row>
    <row r="17" spans="1:17" x14ac:dyDescent="0.3">
      <c r="A17" s="9">
        <v>25</v>
      </c>
      <c r="B17" s="10">
        <v>12</v>
      </c>
      <c r="C17" s="45" t="s">
        <v>63</v>
      </c>
      <c r="D17" s="109">
        <v>27.995999999999999</v>
      </c>
      <c r="E17" s="5">
        <v>1</v>
      </c>
      <c r="F17" s="16">
        <f t="shared" si="0"/>
        <v>26</v>
      </c>
      <c r="G17" s="10"/>
      <c r="H17" s="109">
        <v>100</v>
      </c>
      <c r="I17" s="5"/>
      <c r="J17" s="16">
        <f t="shared" si="1"/>
        <v>1</v>
      </c>
      <c r="K17" s="54"/>
      <c r="L17" s="118">
        <v>100</v>
      </c>
      <c r="M17" s="34"/>
      <c r="N17" s="53">
        <f t="shared" si="2"/>
        <v>227.99599999999998</v>
      </c>
      <c r="O17" s="9"/>
      <c r="P17" s="9">
        <f t="shared" si="3"/>
        <v>1</v>
      </c>
      <c r="Q17" s="6">
        <f t="shared" si="4"/>
        <v>26</v>
      </c>
    </row>
    <row r="18" spans="1:17" x14ac:dyDescent="0.3">
      <c r="C18"/>
      <c r="D18" s="12"/>
      <c r="E18"/>
      <c r="F18"/>
      <c r="G18"/>
      <c r="H18"/>
      <c r="I18" s="12"/>
      <c r="J18"/>
      <c r="K18" s="12"/>
      <c r="L18"/>
      <c r="M18"/>
    </row>
    <row r="19" spans="1:17" x14ac:dyDescent="0.3">
      <c r="C19"/>
      <c r="D19" s="12"/>
      <c r="E19"/>
      <c r="F19"/>
      <c r="G19"/>
      <c r="H19"/>
      <c r="I19" s="12"/>
      <c r="J19"/>
      <c r="K19" s="12"/>
      <c r="L19"/>
      <c r="M19"/>
    </row>
    <row r="20" spans="1:17" x14ac:dyDescent="0.3">
      <c r="A20" s="14" t="s">
        <v>40</v>
      </c>
      <c r="B20" s="14"/>
      <c r="C20" s="14"/>
      <c r="D20" s="14"/>
      <c r="E20" s="14"/>
      <c r="F20"/>
      <c r="G20"/>
      <c r="H20"/>
      <c r="I20" s="12"/>
      <c r="J20"/>
      <c r="K20" s="12"/>
      <c r="L20"/>
      <c r="M20"/>
    </row>
    <row r="21" spans="1:17" x14ac:dyDescent="0.3">
      <c r="A21" s="15"/>
      <c r="B21" s="15"/>
      <c r="C21" s="15"/>
      <c r="D21" s="15"/>
      <c r="E21" s="15"/>
      <c r="F21"/>
      <c r="G21"/>
      <c r="H21"/>
      <c r="I21" s="12"/>
      <c r="J21"/>
      <c r="K21" s="12"/>
      <c r="L21"/>
      <c r="M21"/>
    </row>
    <row r="22" spans="1:17" x14ac:dyDescent="0.3">
      <c r="C22"/>
      <c r="D22" s="12"/>
      <c r="E22"/>
      <c r="F22"/>
      <c r="G22"/>
      <c r="H22"/>
      <c r="I22" s="12"/>
      <c r="J22"/>
      <c r="K22" s="12"/>
      <c r="L22"/>
      <c r="M22"/>
    </row>
    <row r="23" spans="1:17" x14ac:dyDescent="0.3">
      <c r="C23"/>
      <c r="D23" s="12"/>
      <c r="E23"/>
      <c r="F23"/>
      <c r="G23"/>
      <c r="H23"/>
      <c r="I23" s="12"/>
      <c r="J23"/>
      <c r="K23" s="12"/>
      <c r="L23"/>
      <c r="M23"/>
    </row>
    <row r="24" spans="1:17" x14ac:dyDescent="0.3">
      <c r="C24"/>
      <c r="D24" s="12"/>
      <c r="E24"/>
      <c r="F24"/>
      <c r="G24"/>
      <c r="H24"/>
      <c r="I24" s="12"/>
      <c r="J24"/>
      <c r="K24" s="12"/>
      <c r="L24"/>
      <c r="M24"/>
    </row>
    <row r="25" spans="1:17" x14ac:dyDescent="0.3">
      <c r="C25"/>
      <c r="D25" s="12"/>
      <c r="E25"/>
      <c r="F25"/>
      <c r="G25"/>
      <c r="H25"/>
      <c r="I25" s="12"/>
      <c r="J25"/>
      <c r="K25" s="12"/>
      <c r="L25"/>
      <c r="M25"/>
    </row>
    <row r="26" spans="1:17" x14ac:dyDescent="0.3">
      <c r="C26"/>
      <c r="D26" s="12"/>
      <c r="E26"/>
      <c r="F26"/>
      <c r="G26"/>
      <c r="H26"/>
      <c r="I26" s="12"/>
      <c r="J26"/>
      <c r="K26" s="12"/>
      <c r="L26"/>
      <c r="M26"/>
    </row>
  </sheetData>
  <sortState ref="A6:Q17">
    <sortCondition descending="1" ref="Q6:Q17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view="pageLayout" topLeftCell="A4" zoomScale="125" zoomScalePageLayoutView="125" workbookViewId="0">
      <selection activeCell="B9" sqref="B9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83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152</v>
      </c>
      <c r="B6" s="10">
        <v>1</v>
      </c>
      <c r="C6" s="44" t="s">
        <v>120</v>
      </c>
      <c r="D6" s="52">
        <v>71</v>
      </c>
      <c r="E6" s="5">
        <v>8</v>
      </c>
      <c r="F6" s="16">
        <f t="shared" ref="F6:F9" si="0">SUM(A6,E6)</f>
        <v>160</v>
      </c>
      <c r="G6" s="10"/>
      <c r="H6" s="52">
        <v>73</v>
      </c>
      <c r="I6" s="5">
        <v>10</v>
      </c>
      <c r="J6" s="16">
        <f t="shared" ref="J6:J9" si="1">SUM(E6,I6)</f>
        <v>18</v>
      </c>
      <c r="K6" s="54"/>
      <c r="L6" s="55">
        <v>73</v>
      </c>
      <c r="M6" s="34">
        <v>10</v>
      </c>
      <c r="N6" s="53">
        <f t="shared" ref="N6:N9" si="2">SUM(D6,H6,L6)</f>
        <v>217</v>
      </c>
      <c r="O6" s="9">
        <v>10</v>
      </c>
      <c r="P6" s="9">
        <f t="shared" ref="P6:P9" si="3">SUM(E6,I6,M6,O6)</f>
        <v>38</v>
      </c>
      <c r="Q6" s="6">
        <f t="shared" ref="Q6:Q9" si="4">SUM(A6,P6)</f>
        <v>190</v>
      </c>
    </row>
    <row r="7" spans="1:17" x14ac:dyDescent="0.3">
      <c r="A7" s="9">
        <v>135.5</v>
      </c>
      <c r="B7" s="10">
        <v>2</v>
      </c>
      <c r="C7" s="45" t="s">
        <v>70</v>
      </c>
      <c r="D7" s="52">
        <v>71.5</v>
      </c>
      <c r="E7" s="5">
        <v>9</v>
      </c>
      <c r="F7" s="16">
        <f t="shared" si="0"/>
        <v>144.5</v>
      </c>
      <c r="G7" s="10"/>
      <c r="H7" s="52">
        <v>72</v>
      </c>
      <c r="I7" s="5">
        <v>9</v>
      </c>
      <c r="J7" s="16">
        <f t="shared" si="1"/>
        <v>18</v>
      </c>
      <c r="K7" s="54"/>
      <c r="L7" s="55">
        <v>72</v>
      </c>
      <c r="M7" s="34">
        <v>9</v>
      </c>
      <c r="N7" s="53">
        <f t="shared" si="2"/>
        <v>215.5</v>
      </c>
      <c r="O7" s="9">
        <v>9</v>
      </c>
      <c r="P7" s="9">
        <f t="shared" si="3"/>
        <v>36</v>
      </c>
      <c r="Q7" s="6">
        <f t="shared" si="4"/>
        <v>171.5</v>
      </c>
    </row>
    <row r="8" spans="1:17" x14ac:dyDescent="0.3">
      <c r="A8" s="9">
        <v>95.5</v>
      </c>
      <c r="B8" s="10">
        <v>3</v>
      </c>
      <c r="C8" s="45" t="s">
        <v>86</v>
      </c>
      <c r="D8" s="52">
        <v>72</v>
      </c>
      <c r="E8" s="5">
        <v>10</v>
      </c>
      <c r="F8" s="16">
        <f t="shared" si="0"/>
        <v>105.5</v>
      </c>
      <c r="G8" s="10"/>
      <c r="H8" s="52">
        <v>62</v>
      </c>
      <c r="I8" s="5">
        <v>8</v>
      </c>
      <c r="J8" s="16">
        <f t="shared" si="1"/>
        <v>18</v>
      </c>
      <c r="K8" s="54"/>
      <c r="L8" s="55">
        <v>70</v>
      </c>
      <c r="M8" s="34">
        <v>8</v>
      </c>
      <c r="N8" s="53">
        <f t="shared" si="2"/>
        <v>204</v>
      </c>
      <c r="O8" s="9">
        <v>8</v>
      </c>
      <c r="P8" s="9">
        <f t="shared" si="3"/>
        <v>34</v>
      </c>
      <c r="Q8" s="6">
        <f t="shared" si="4"/>
        <v>129.5</v>
      </c>
    </row>
    <row r="9" spans="1:17" x14ac:dyDescent="0.3">
      <c r="A9" s="9">
        <v>100</v>
      </c>
      <c r="B9" s="10"/>
      <c r="C9" s="45" t="s">
        <v>78</v>
      </c>
      <c r="D9" s="52">
        <v>62</v>
      </c>
      <c r="E9" s="5">
        <v>10</v>
      </c>
      <c r="F9" s="16">
        <f t="shared" si="0"/>
        <v>110</v>
      </c>
      <c r="G9" s="10"/>
      <c r="H9" s="52">
        <v>61</v>
      </c>
      <c r="I9" s="5">
        <v>10</v>
      </c>
      <c r="J9" s="16">
        <f t="shared" si="1"/>
        <v>20</v>
      </c>
      <c r="K9" s="54"/>
      <c r="L9" s="55">
        <v>63</v>
      </c>
      <c r="M9" s="34">
        <v>10</v>
      </c>
      <c r="N9" s="53">
        <f t="shared" si="2"/>
        <v>186</v>
      </c>
      <c r="O9" s="9">
        <v>10</v>
      </c>
      <c r="P9" s="9">
        <f t="shared" si="3"/>
        <v>40</v>
      </c>
      <c r="Q9" s="6">
        <f t="shared" si="4"/>
        <v>140</v>
      </c>
    </row>
    <row r="10" spans="1:17" x14ac:dyDescent="0.3">
      <c r="C10"/>
      <c r="D10" s="12"/>
      <c r="E10"/>
      <c r="F10"/>
      <c r="G10"/>
      <c r="H10"/>
      <c r="I10" s="12"/>
      <c r="J10"/>
      <c r="K10" s="12"/>
      <c r="L10"/>
      <c r="M10"/>
    </row>
    <row r="11" spans="1:17" x14ac:dyDescent="0.3">
      <c r="C11"/>
      <c r="D11" s="12"/>
      <c r="E11"/>
      <c r="F11"/>
      <c r="G11"/>
      <c r="H11"/>
      <c r="I11" s="12"/>
      <c r="J11"/>
      <c r="K11" s="12"/>
      <c r="L11"/>
      <c r="M11"/>
    </row>
    <row r="12" spans="1:17" x14ac:dyDescent="0.3">
      <c r="A12" s="14" t="s">
        <v>40</v>
      </c>
      <c r="B12" s="14"/>
      <c r="C12" s="14"/>
      <c r="D12" s="14"/>
      <c r="E12" s="14"/>
      <c r="F12"/>
      <c r="G12"/>
      <c r="H12"/>
      <c r="I12" s="12"/>
      <c r="J12"/>
      <c r="K12" s="12"/>
      <c r="L12"/>
      <c r="M12"/>
    </row>
    <row r="13" spans="1:17" x14ac:dyDescent="0.3">
      <c r="A13" s="15"/>
      <c r="B13" s="15"/>
      <c r="C13" s="15"/>
      <c r="D13" s="15"/>
      <c r="E13" s="15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  <row r="18" spans="3:13" x14ac:dyDescent="0.3">
      <c r="C18"/>
      <c r="D18" s="12"/>
      <c r="E18"/>
      <c r="F18"/>
      <c r="G18"/>
      <c r="H18"/>
      <c r="I18" s="12"/>
      <c r="J18"/>
      <c r="K18" s="12"/>
      <c r="L18"/>
      <c r="M18"/>
    </row>
  </sheetData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view="pageLayout" zoomScale="125" zoomScalePageLayoutView="125" workbookViewId="0">
      <selection activeCell="B10" sqref="B10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84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79</v>
      </c>
      <c r="B6" s="10">
        <v>1</v>
      </c>
      <c r="C6" s="44" t="s">
        <v>121</v>
      </c>
      <c r="D6" s="52">
        <v>141</v>
      </c>
      <c r="E6" s="5">
        <v>10</v>
      </c>
      <c r="F6" s="16">
        <f t="shared" ref="F6:F9" si="0">SUM(A6,E6)</f>
        <v>89</v>
      </c>
      <c r="G6" s="10"/>
      <c r="H6" s="52">
        <v>141.5</v>
      </c>
      <c r="I6" s="5">
        <v>10</v>
      </c>
      <c r="J6" s="16">
        <f t="shared" ref="J6:J9" si="1">SUM(E6,I6)</f>
        <v>20</v>
      </c>
      <c r="K6" s="54"/>
      <c r="L6" s="55">
        <v>142</v>
      </c>
      <c r="M6" s="34">
        <v>10</v>
      </c>
      <c r="N6" s="53">
        <f t="shared" ref="N6:N9" si="2">SUM(D6,H6,L6)</f>
        <v>424.5</v>
      </c>
      <c r="O6" s="9">
        <v>10</v>
      </c>
      <c r="P6" s="9">
        <f t="shared" ref="P6:P9" si="3">SUM(E6,I6,M6,O6)</f>
        <v>40</v>
      </c>
      <c r="Q6" s="6">
        <f t="shared" ref="Q6:Q9" si="4">SUM(A6,P6)</f>
        <v>119</v>
      </c>
    </row>
    <row r="7" spans="1:17" x14ac:dyDescent="0.3">
      <c r="A7" s="9">
        <v>69</v>
      </c>
      <c r="B7" s="10">
        <v>2</v>
      </c>
      <c r="C7" s="45" t="s">
        <v>122</v>
      </c>
      <c r="D7" s="52">
        <v>140</v>
      </c>
      <c r="E7" s="5">
        <v>9</v>
      </c>
      <c r="F7" s="16">
        <f t="shared" si="0"/>
        <v>78</v>
      </c>
      <c r="G7" s="10"/>
      <c r="H7" s="52">
        <v>131.5</v>
      </c>
      <c r="I7" s="5">
        <v>7</v>
      </c>
      <c r="J7" s="16">
        <f t="shared" si="1"/>
        <v>16</v>
      </c>
      <c r="K7" s="54"/>
      <c r="L7" s="55">
        <v>137.5</v>
      </c>
      <c r="M7" s="34">
        <v>8</v>
      </c>
      <c r="N7" s="53">
        <f t="shared" si="2"/>
        <v>409</v>
      </c>
      <c r="O7" s="9">
        <v>8</v>
      </c>
      <c r="P7" s="9">
        <f t="shared" si="3"/>
        <v>32</v>
      </c>
      <c r="Q7" s="6">
        <f t="shared" si="4"/>
        <v>101</v>
      </c>
    </row>
    <row r="8" spans="1:17" x14ac:dyDescent="0.3">
      <c r="A8" s="9">
        <v>66</v>
      </c>
      <c r="B8" s="10">
        <v>3</v>
      </c>
      <c r="C8" s="45" t="s">
        <v>123</v>
      </c>
      <c r="D8" s="52">
        <v>134.5</v>
      </c>
      <c r="E8" s="5">
        <v>8</v>
      </c>
      <c r="F8" s="16">
        <f t="shared" si="0"/>
        <v>74</v>
      </c>
      <c r="G8" s="10"/>
      <c r="H8" s="52">
        <v>138.5</v>
      </c>
      <c r="I8" s="5">
        <v>8.5</v>
      </c>
      <c r="J8" s="16">
        <f t="shared" si="1"/>
        <v>16.5</v>
      </c>
      <c r="K8" s="54"/>
      <c r="L8" s="55">
        <v>141</v>
      </c>
      <c r="M8" s="34">
        <v>9</v>
      </c>
      <c r="N8" s="53">
        <f t="shared" si="2"/>
        <v>414</v>
      </c>
      <c r="O8" s="9">
        <v>9</v>
      </c>
      <c r="P8" s="9">
        <f t="shared" si="3"/>
        <v>34.5</v>
      </c>
      <c r="Q8" s="6">
        <f t="shared" si="4"/>
        <v>100.5</v>
      </c>
    </row>
    <row r="9" spans="1:17" x14ac:dyDescent="0.3">
      <c r="A9" s="9">
        <v>44</v>
      </c>
      <c r="B9" s="10">
        <v>4</v>
      </c>
      <c r="C9" s="45" t="s">
        <v>134</v>
      </c>
      <c r="D9" s="52">
        <v>133</v>
      </c>
      <c r="E9" s="5">
        <v>7</v>
      </c>
      <c r="F9" s="16">
        <f t="shared" si="0"/>
        <v>51</v>
      </c>
      <c r="G9" s="10"/>
      <c r="H9" s="52">
        <v>138.5</v>
      </c>
      <c r="I9" s="5">
        <v>8.5</v>
      </c>
      <c r="J9" s="16">
        <f t="shared" si="1"/>
        <v>15.5</v>
      </c>
      <c r="K9" s="54"/>
      <c r="L9" s="55">
        <v>119.5</v>
      </c>
      <c r="M9" s="34">
        <v>7</v>
      </c>
      <c r="N9" s="53">
        <f t="shared" si="2"/>
        <v>391</v>
      </c>
      <c r="O9" s="9">
        <v>7</v>
      </c>
      <c r="P9" s="9">
        <f t="shared" si="3"/>
        <v>29.5</v>
      </c>
      <c r="Q9" s="6">
        <f t="shared" si="4"/>
        <v>73.5</v>
      </c>
    </row>
    <row r="10" spans="1:17" x14ac:dyDescent="0.3">
      <c r="C10"/>
      <c r="D10" s="12"/>
      <c r="E10"/>
      <c r="F10"/>
      <c r="G10"/>
      <c r="H10"/>
      <c r="I10" s="12"/>
      <c r="J10"/>
      <c r="K10" s="12"/>
      <c r="L10"/>
      <c r="M10"/>
    </row>
    <row r="11" spans="1:17" x14ac:dyDescent="0.3">
      <c r="A11" s="14" t="s">
        <v>40</v>
      </c>
      <c r="B11" s="14"/>
      <c r="C11" s="14"/>
      <c r="D11" s="14"/>
      <c r="E11" s="14"/>
      <c r="F11"/>
      <c r="G11"/>
      <c r="H11"/>
      <c r="I11" s="12"/>
      <c r="J11"/>
      <c r="K11" s="12"/>
      <c r="L11"/>
      <c r="M11"/>
    </row>
    <row r="12" spans="1:17" x14ac:dyDescent="0.3">
      <c r="A12" s="15"/>
      <c r="B12" s="15"/>
      <c r="C12" s="15"/>
      <c r="D12" s="15"/>
      <c r="E12" s="15"/>
      <c r="F12"/>
      <c r="G12"/>
      <c r="H12"/>
      <c r="I12" s="12"/>
      <c r="J12"/>
      <c r="K12" s="12"/>
      <c r="L12"/>
      <c r="M12"/>
    </row>
    <row r="13" spans="1:17" x14ac:dyDescent="0.3">
      <c r="C13"/>
      <c r="D13" s="12"/>
      <c r="E13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</sheetData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view="pageLayout" zoomScale="125" zoomScalePageLayoutView="125" workbookViewId="0">
      <selection activeCell="E9" sqref="E9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124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72</v>
      </c>
      <c r="B6" s="10">
        <v>1</v>
      </c>
      <c r="C6" s="44" t="s">
        <v>125</v>
      </c>
      <c r="D6" s="52">
        <v>23</v>
      </c>
      <c r="E6" s="5">
        <v>10</v>
      </c>
      <c r="F6" s="16">
        <f t="shared" ref="F6:F8" si="0">SUM(A6,E6)</f>
        <v>82</v>
      </c>
      <c r="G6" s="10"/>
      <c r="H6" s="52">
        <v>19</v>
      </c>
      <c r="I6" s="5">
        <v>10</v>
      </c>
      <c r="J6" s="16">
        <f t="shared" ref="J6:J8" si="1">SUM(E6,I6)</f>
        <v>20</v>
      </c>
      <c r="K6" s="54"/>
      <c r="L6" s="55">
        <v>24</v>
      </c>
      <c r="M6" s="34">
        <v>10</v>
      </c>
      <c r="N6" s="53">
        <f t="shared" ref="N6:N8" si="2">SUM(D6,H6,L6)</f>
        <v>66</v>
      </c>
      <c r="O6" s="9">
        <v>10</v>
      </c>
      <c r="P6" s="9">
        <f t="shared" ref="P6:P8" si="3">SUM(E6,I6,M6,O6)</f>
        <v>40</v>
      </c>
      <c r="Q6" s="6">
        <f t="shared" ref="Q6:Q8" si="4">SUM(A6,P6)</f>
        <v>112</v>
      </c>
    </row>
    <row r="7" spans="1:17" x14ac:dyDescent="0.3">
      <c r="A7" s="9">
        <v>56</v>
      </c>
      <c r="B7" s="10">
        <v>2</v>
      </c>
      <c r="C7" s="45" t="s">
        <v>126</v>
      </c>
      <c r="D7" s="52">
        <v>21</v>
      </c>
      <c r="E7" s="5">
        <v>9</v>
      </c>
      <c r="F7" s="16">
        <f t="shared" si="0"/>
        <v>65</v>
      </c>
      <c r="G7" s="10"/>
      <c r="H7" s="52">
        <v>17</v>
      </c>
      <c r="I7" s="5">
        <v>9</v>
      </c>
      <c r="J7" s="16">
        <f t="shared" si="1"/>
        <v>18</v>
      </c>
      <c r="K7" s="54"/>
      <c r="L7" s="55">
        <v>21</v>
      </c>
      <c r="M7" s="34">
        <v>9</v>
      </c>
      <c r="N7" s="53">
        <f t="shared" si="2"/>
        <v>59</v>
      </c>
      <c r="O7" s="9">
        <v>9</v>
      </c>
      <c r="P7" s="9">
        <f t="shared" si="3"/>
        <v>36</v>
      </c>
      <c r="Q7" s="6">
        <f t="shared" si="4"/>
        <v>92</v>
      </c>
    </row>
    <row r="8" spans="1:17" x14ac:dyDescent="0.3">
      <c r="A8" s="9">
        <v>29.5</v>
      </c>
      <c r="B8" s="10">
        <v>3</v>
      </c>
      <c r="C8" s="45" t="s">
        <v>127</v>
      </c>
      <c r="D8" s="52">
        <v>10</v>
      </c>
      <c r="E8" s="5">
        <v>8</v>
      </c>
      <c r="F8" s="16">
        <f t="shared" si="0"/>
        <v>37.5</v>
      </c>
      <c r="G8" s="10"/>
      <c r="H8" s="52">
        <v>6</v>
      </c>
      <c r="I8" s="5">
        <v>8</v>
      </c>
      <c r="J8" s="16">
        <f t="shared" si="1"/>
        <v>16</v>
      </c>
      <c r="K8" s="54"/>
      <c r="L8" s="55">
        <v>8</v>
      </c>
      <c r="M8" s="34">
        <v>8</v>
      </c>
      <c r="N8" s="53">
        <f t="shared" si="2"/>
        <v>24</v>
      </c>
      <c r="O8" s="9">
        <v>8</v>
      </c>
      <c r="P8" s="9">
        <f t="shared" si="3"/>
        <v>32</v>
      </c>
      <c r="Q8" s="6">
        <f t="shared" si="4"/>
        <v>61.5</v>
      </c>
    </row>
    <row r="9" spans="1:17" x14ac:dyDescent="0.3">
      <c r="C9"/>
      <c r="D9" s="12"/>
      <c r="E9"/>
      <c r="F9"/>
      <c r="G9"/>
      <c r="H9"/>
      <c r="I9" s="12"/>
      <c r="J9"/>
      <c r="K9" s="12"/>
      <c r="L9"/>
      <c r="M9"/>
    </row>
    <row r="10" spans="1:17" x14ac:dyDescent="0.3">
      <c r="C10"/>
      <c r="D10" s="12"/>
      <c r="E10"/>
      <c r="F10"/>
      <c r="G10"/>
      <c r="H10"/>
      <c r="I10" s="12"/>
      <c r="J10"/>
      <c r="K10" s="12"/>
      <c r="L10"/>
      <c r="M10"/>
    </row>
    <row r="11" spans="1:17" x14ac:dyDescent="0.3">
      <c r="A11" s="14" t="s">
        <v>40</v>
      </c>
      <c r="B11" s="14"/>
      <c r="C11" s="14"/>
      <c r="D11" s="14"/>
      <c r="E11" s="14"/>
      <c r="F11"/>
      <c r="G11"/>
      <c r="H11"/>
      <c r="I11" s="12"/>
      <c r="J11"/>
      <c r="K11" s="12"/>
      <c r="L11"/>
      <c r="M11"/>
    </row>
    <row r="12" spans="1:17" x14ac:dyDescent="0.3">
      <c r="A12" s="15"/>
      <c r="B12" s="15"/>
      <c r="C12" s="15"/>
      <c r="D12" s="15"/>
      <c r="E12" s="15"/>
      <c r="F12"/>
      <c r="G12"/>
      <c r="H12"/>
      <c r="I12" s="12"/>
      <c r="J12"/>
      <c r="K12" s="12"/>
      <c r="L12"/>
      <c r="M12"/>
    </row>
    <row r="13" spans="1:17" x14ac:dyDescent="0.3">
      <c r="C13"/>
      <c r="D13" s="12"/>
      <c r="E13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</sheetData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view="pageLayout" topLeftCell="A4" zoomScale="125" zoomScalePageLayoutView="125" workbookViewId="0">
      <selection activeCell="P9" sqref="P9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128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59</v>
      </c>
      <c r="B6" s="10">
        <v>1</v>
      </c>
      <c r="C6" s="44" t="s">
        <v>126</v>
      </c>
      <c r="D6" s="52">
        <v>281</v>
      </c>
      <c r="E6" s="5">
        <v>10</v>
      </c>
      <c r="F6" s="16">
        <f t="shared" ref="F6:F8" si="0">SUM(A6,E6)</f>
        <v>69</v>
      </c>
      <c r="G6" s="10"/>
      <c r="H6" s="52">
        <v>309</v>
      </c>
      <c r="I6" s="5">
        <v>10</v>
      </c>
      <c r="J6" s="16">
        <f t="shared" ref="J6:J8" si="1">SUM(E6,I6)</f>
        <v>20</v>
      </c>
      <c r="K6" s="54"/>
      <c r="L6" s="55">
        <v>305</v>
      </c>
      <c r="M6" s="34">
        <v>10</v>
      </c>
      <c r="N6" s="53">
        <f t="shared" ref="N6:N8" si="2">SUM(D6,H6,L6)</f>
        <v>895</v>
      </c>
      <c r="O6" s="9">
        <v>10</v>
      </c>
      <c r="P6" s="9">
        <f t="shared" ref="P6:P8" si="3">SUM(E6,I6,M6,O6)</f>
        <v>40</v>
      </c>
      <c r="Q6" s="6">
        <f t="shared" ref="Q6:Q8" si="4">SUM(A6,P6)</f>
        <v>99</v>
      </c>
    </row>
    <row r="7" spans="1:17" x14ac:dyDescent="0.3">
      <c r="A7" s="9">
        <v>42</v>
      </c>
      <c r="B7" s="10">
        <v>2</v>
      </c>
      <c r="C7" s="45" t="s">
        <v>125</v>
      </c>
      <c r="D7" s="52">
        <v>205</v>
      </c>
      <c r="E7" s="5">
        <v>8</v>
      </c>
      <c r="F7" s="16">
        <f t="shared" si="0"/>
        <v>50</v>
      </c>
      <c r="G7" s="10"/>
      <c r="H7" s="52">
        <v>194</v>
      </c>
      <c r="I7" s="5">
        <v>8</v>
      </c>
      <c r="J7" s="16">
        <f t="shared" si="1"/>
        <v>16</v>
      </c>
      <c r="K7" s="54"/>
      <c r="L7" s="55">
        <v>197</v>
      </c>
      <c r="M7" s="34">
        <v>8</v>
      </c>
      <c r="N7" s="53">
        <f t="shared" si="2"/>
        <v>596</v>
      </c>
      <c r="O7" s="9">
        <v>8</v>
      </c>
      <c r="P7" s="9">
        <f t="shared" si="3"/>
        <v>32</v>
      </c>
      <c r="Q7" s="6">
        <f t="shared" si="4"/>
        <v>74</v>
      </c>
    </row>
    <row r="8" spans="1:17" x14ac:dyDescent="0.3">
      <c r="A8" s="9">
        <v>34</v>
      </c>
      <c r="B8" s="10">
        <v>3</v>
      </c>
      <c r="C8" s="45" t="s">
        <v>127</v>
      </c>
      <c r="D8" s="52">
        <v>253</v>
      </c>
      <c r="E8" s="5">
        <v>9</v>
      </c>
      <c r="F8" s="16">
        <f t="shared" si="0"/>
        <v>43</v>
      </c>
      <c r="G8" s="10"/>
      <c r="H8" s="52">
        <v>248</v>
      </c>
      <c r="I8" s="5">
        <v>9</v>
      </c>
      <c r="J8" s="16">
        <f t="shared" si="1"/>
        <v>18</v>
      </c>
      <c r="K8" s="54"/>
      <c r="L8" s="55">
        <v>274</v>
      </c>
      <c r="M8" s="34">
        <v>9</v>
      </c>
      <c r="N8" s="53">
        <f t="shared" si="2"/>
        <v>775</v>
      </c>
      <c r="O8" s="9">
        <v>9</v>
      </c>
      <c r="P8" s="9">
        <f t="shared" si="3"/>
        <v>36</v>
      </c>
      <c r="Q8" s="6">
        <f t="shared" si="4"/>
        <v>70</v>
      </c>
    </row>
    <row r="9" spans="1:17" x14ac:dyDescent="0.3">
      <c r="C9"/>
      <c r="D9" s="12"/>
      <c r="E9"/>
      <c r="F9"/>
      <c r="G9"/>
      <c r="H9"/>
      <c r="I9" s="12"/>
      <c r="J9"/>
      <c r="K9" s="12"/>
      <c r="L9"/>
      <c r="M9"/>
    </row>
    <row r="10" spans="1:17" x14ac:dyDescent="0.3">
      <c r="A10" s="14" t="s">
        <v>40</v>
      </c>
      <c r="B10" s="14"/>
      <c r="C10" s="14"/>
      <c r="D10" s="14"/>
      <c r="E10" s="14"/>
      <c r="F10"/>
      <c r="G10"/>
      <c r="H10"/>
      <c r="I10" s="12"/>
      <c r="J10"/>
      <c r="K10" s="12"/>
      <c r="L10"/>
      <c r="M10"/>
    </row>
    <row r="11" spans="1:17" x14ac:dyDescent="0.3">
      <c r="A11" s="15"/>
      <c r="B11" s="15"/>
      <c r="C11" s="15"/>
      <c r="D11" s="15"/>
      <c r="E11" s="15"/>
      <c r="F11"/>
      <c r="G11"/>
      <c r="H11"/>
      <c r="I11" s="12"/>
      <c r="J11"/>
      <c r="K11" s="12"/>
      <c r="L11"/>
      <c r="M11"/>
    </row>
    <row r="12" spans="1:17" x14ac:dyDescent="0.3">
      <c r="C12"/>
      <c r="D12" s="12"/>
      <c r="E12"/>
      <c r="F12"/>
      <c r="G12"/>
      <c r="H12"/>
      <c r="I12" s="12"/>
      <c r="J12"/>
      <c r="K12" s="12"/>
      <c r="L12"/>
      <c r="M12"/>
    </row>
    <row r="13" spans="1:17" x14ac:dyDescent="0.3">
      <c r="C13"/>
      <c r="D13" s="12"/>
      <c r="E13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</sheetData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view="pageLayout" topLeftCell="A28" workbookViewId="0">
      <selection activeCell="W7" sqref="W7"/>
    </sheetView>
  </sheetViews>
  <sheetFormatPr defaultColWidth="9.140625" defaultRowHeight="16.5" x14ac:dyDescent="0.3"/>
  <cols>
    <col min="1" max="1" width="5" style="1" customWidth="1"/>
    <col min="2" max="2" width="18.28515625" style="1" customWidth="1"/>
    <col min="3" max="29" width="3.42578125" style="1" customWidth="1"/>
    <col min="30" max="30" width="4" style="1" customWidth="1"/>
    <col min="31" max="31" width="5.140625" style="1" customWidth="1"/>
    <col min="32" max="32" width="6.140625" style="1" customWidth="1"/>
    <col min="33" max="16384" width="9.140625" style="1"/>
  </cols>
  <sheetData>
    <row r="1" spans="1:32" ht="19.5" thickBot="1" x14ac:dyDescent="0.4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6.5" customHeight="1" thickBot="1" x14ac:dyDescent="0.35">
      <c r="A2" s="142" t="s">
        <v>24</v>
      </c>
      <c r="B2" s="144" t="s">
        <v>0</v>
      </c>
      <c r="C2" s="137" t="s">
        <v>23</v>
      </c>
      <c r="D2" s="138"/>
      <c r="E2" s="138"/>
      <c r="F2" s="139"/>
      <c r="G2" s="137" t="s">
        <v>5</v>
      </c>
      <c r="H2" s="138"/>
      <c r="I2" s="138"/>
      <c r="J2" s="139"/>
      <c r="K2" s="137" t="s">
        <v>8</v>
      </c>
      <c r="L2" s="138"/>
      <c r="M2" s="138"/>
      <c r="N2" s="139"/>
      <c r="O2" s="138" t="s">
        <v>9</v>
      </c>
      <c r="P2" s="138"/>
      <c r="Q2" s="138"/>
      <c r="R2" s="138"/>
      <c r="S2" s="137" t="s">
        <v>10</v>
      </c>
      <c r="T2" s="138"/>
      <c r="U2" s="138"/>
      <c r="V2" s="139"/>
      <c r="W2" s="137" t="s">
        <v>6</v>
      </c>
      <c r="X2" s="138"/>
      <c r="Y2" s="138"/>
      <c r="Z2" s="139"/>
      <c r="AA2" s="137" t="s">
        <v>25</v>
      </c>
      <c r="AB2" s="138"/>
      <c r="AC2" s="138"/>
      <c r="AD2" s="139"/>
      <c r="AE2" s="146" t="s">
        <v>137</v>
      </c>
      <c r="AF2" s="140" t="s">
        <v>27</v>
      </c>
    </row>
    <row r="3" spans="1:32" ht="20.85" customHeight="1" thickBot="1" x14ac:dyDescent="0.35">
      <c r="A3" s="143"/>
      <c r="B3" s="145"/>
      <c r="C3" s="20" t="s">
        <v>14</v>
      </c>
      <c r="D3" s="18" t="s">
        <v>13</v>
      </c>
      <c r="E3" s="19" t="s">
        <v>26</v>
      </c>
      <c r="F3" s="21" t="s">
        <v>20</v>
      </c>
      <c r="G3" s="20" t="s">
        <v>14</v>
      </c>
      <c r="H3" s="18" t="s">
        <v>13</v>
      </c>
      <c r="I3" s="19" t="s">
        <v>26</v>
      </c>
      <c r="J3" s="21" t="s">
        <v>20</v>
      </c>
      <c r="K3" s="20" t="s">
        <v>14</v>
      </c>
      <c r="L3" s="18" t="s">
        <v>13</v>
      </c>
      <c r="M3" s="19" t="s">
        <v>26</v>
      </c>
      <c r="N3" s="21" t="s">
        <v>20</v>
      </c>
      <c r="O3" s="23" t="s">
        <v>14</v>
      </c>
      <c r="P3" s="24" t="s">
        <v>13</v>
      </c>
      <c r="Q3" s="25" t="s">
        <v>26</v>
      </c>
      <c r="R3" s="26" t="s">
        <v>20</v>
      </c>
      <c r="S3" s="23" t="s">
        <v>14</v>
      </c>
      <c r="T3" s="24" t="s">
        <v>13</v>
      </c>
      <c r="U3" s="25" t="s">
        <v>26</v>
      </c>
      <c r="V3" s="26" t="s">
        <v>20</v>
      </c>
      <c r="W3" s="23" t="s">
        <v>14</v>
      </c>
      <c r="X3" s="24" t="s">
        <v>13</v>
      </c>
      <c r="Y3" s="25" t="s">
        <v>26</v>
      </c>
      <c r="Z3" s="27" t="s">
        <v>20</v>
      </c>
      <c r="AA3" s="20" t="s">
        <v>14</v>
      </c>
      <c r="AB3" s="18" t="s">
        <v>13</v>
      </c>
      <c r="AC3" s="19" t="s">
        <v>26</v>
      </c>
      <c r="AD3" s="21" t="s">
        <v>20</v>
      </c>
      <c r="AE3" s="147"/>
      <c r="AF3" s="141"/>
    </row>
    <row r="4" spans="1:32" ht="20.85" customHeight="1" x14ac:dyDescent="0.3">
      <c r="A4" s="83">
        <v>346.5</v>
      </c>
      <c r="B4" s="107" t="s">
        <v>70</v>
      </c>
      <c r="C4" s="35">
        <v>8</v>
      </c>
      <c r="D4" s="36">
        <v>5</v>
      </c>
      <c r="E4" s="37">
        <v>4</v>
      </c>
      <c r="F4" s="38">
        <v>7</v>
      </c>
      <c r="G4" s="35">
        <v>7</v>
      </c>
      <c r="H4" s="36">
        <v>8</v>
      </c>
      <c r="I4" s="37">
        <v>8</v>
      </c>
      <c r="J4" s="38">
        <v>10</v>
      </c>
      <c r="K4" s="35"/>
      <c r="L4" s="36">
        <v>9</v>
      </c>
      <c r="M4" s="37"/>
      <c r="N4" s="38"/>
      <c r="O4" s="35"/>
      <c r="P4" s="36"/>
      <c r="Q4" s="37"/>
      <c r="R4" s="38"/>
      <c r="S4" s="35"/>
      <c r="T4" s="36"/>
      <c r="U4" s="37"/>
      <c r="V4" s="38"/>
      <c r="W4" s="35">
        <v>9</v>
      </c>
      <c r="X4" s="36">
        <v>9</v>
      </c>
      <c r="Y4" s="37">
        <v>9</v>
      </c>
      <c r="Z4" s="38">
        <v>9</v>
      </c>
      <c r="AA4" s="35"/>
      <c r="AB4" s="36"/>
      <c r="AC4" s="37"/>
      <c r="AD4" s="38"/>
      <c r="AE4" s="73">
        <f t="shared" ref="AE4:AE37" si="0">SUM(C4:AD4)</f>
        <v>102</v>
      </c>
      <c r="AF4" s="22">
        <f t="shared" ref="AF4:AF37" si="1">SUM(A4,AE4)</f>
        <v>448.5</v>
      </c>
    </row>
    <row r="5" spans="1:32" ht="20.85" customHeight="1" x14ac:dyDescent="0.3">
      <c r="A5" s="17">
        <v>322</v>
      </c>
      <c r="B5" s="107" t="s">
        <v>75</v>
      </c>
      <c r="C5" s="35">
        <v>9</v>
      </c>
      <c r="D5" s="36">
        <v>10</v>
      </c>
      <c r="E5" s="37">
        <v>10</v>
      </c>
      <c r="F5" s="38">
        <v>10</v>
      </c>
      <c r="G5" s="35">
        <v>9</v>
      </c>
      <c r="H5" s="36"/>
      <c r="I5" s="37"/>
      <c r="J5" s="38">
        <v>5</v>
      </c>
      <c r="K5" s="35">
        <v>5</v>
      </c>
      <c r="L5" s="36">
        <v>4</v>
      </c>
      <c r="M5" s="37"/>
      <c r="N5" s="38"/>
      <c r="O5" s="35"/>
      <c r="P5" s="36"/>
      <c r="Q5" s="37"/>
      <c r="R5" s="38"/>
      <c r="S5" s="35">
        <v>10</v>
      </c>
      <c r="T5" s="36">
        <v>2</v>
      </c>
      <c r="U5" s="37">
        <v>3</v>
      </c>
      <c r="V5" s="38">
        <v>4</v>
      </c>
      <c r="W5" s="35"/>
      <c r="X5" s="36"/>
      <c r="Y5" s="37"/>
      <c r="Z5" s="38"/>
      <c r="AA5" s="35"/>
      <c r="AB5" s="36"/>
      <c r="AC5" s="37"/>
      <c r="AD5" s="38"/>
      <c r="AE5" s="73">
        <f t="shared" si="0"/>
        <v>81</v>
      </c>
      <c r="AF5" s="22">
        <f t="shared" si="1"/>
        <v>403</v>
      </c>
    </row>
    <row r="6" spans="1:32" ht="20.85" customHeight="1" x14ac:dyDescent="0.3">
      <c r="A6" s="17">
        <v>218</v>
      </c>
      <c r="B6" s="107" t="s">
        <v>74</v>
      </c>
      <c r="C6" s="35">
        <v>7</v>
      </c>
      <c r="D6" s="36">
        <v>9</v>
      </c>
      <c r="E6" s="37">
        <v>9</v>
      </c>
      <c r="F6" s="38">
        <v>9</v>
      </c>
      <c r="G6" s="35"/>
      <c r="H6" s="36"/>
      <c r="I6" s="37">
        <v>6</v>
      </c>
      <c r="J6" s="38">
        <v>3</v>
      </c>
      <c r="K6" s="35"/>
      <c r="L6" s="36"/>
      <c r="M6" s="37"/>
      <c r="N6" s="38"/>
      <c r="O6" s="35"/>
      <c r="P6" s="36"/>
      <c r="Q6" s="37">
        <v>9</v>
      </c>
      <c r="R6" s="38">
        <v>8</v>
      </c>
      <c r="S6" s="35"/>
      <c r="T6" s="36"/>
      <c r="U6" s="37"/>
      <c r="V6" s="38"/>
      <c r="W6" s="35"/>
      <c r="X6" s="36"/>
      <c r="Y6" s="37"/>
      <c r="Z6" s="38"/>
      <c r="AA6" s="35"/>
      <c r="AB6" s="36"/>
      <c r="AC6" s="37"/>
      <c r="AD6" s="38"/>
      <c r="AE6" s="73">
        <f t="shared" si="0"/>
        <v>60</v>
      </c>
      <c r="AF6" s="22">
        <f t="shared" si="1"/>
        <v>278</v>
      </c>
    </row>
    <row r="7" spans="1:32" ht="20.85" customHeight="1" x14ac:dyDescent="0.3">
      <c r="A7" s="17">
        <v>205</v>
      </c>
      <c r="B7" s="107" t="s">
        <v>90</v>
      </c>
      <c r="C7" s="35"/>
      <c r="D7" s="36"/>
      <c r="E7" s="37"/>
      <c r="F7" s="38"/>
      <c r="G7" s="35">
        <v>6</v>
      </c>
      <c r="H7" s="36">
        <v>9</v>
      </c>
      <c r="I7" s="37">
        <v>7</v>
      </c>
      <c r="J7" s="38">
        <v>9</v>
      </c>
      <c r="K7" s="35">
        <v>8</v>
      </c>
      <c r="L7" s="36"/>
      <c r="M7" s="37"/>
      <c r="N7" s="38"/>
      <c r="O7" s="35"/>
      <c r="P7" s="36"/>
      <c r="Q7" s="37"/>
      <c r="R7" s="38"/>
      <c r="S7" s="35">
        <v>5</v>
      </c>
      <c r="T7" s="36">
        <v>8</v>
      </c>
      <c r="U7" s="37">
        <v>10</v>
      </c>
      <c r="V7" s="38">
        <v>7</v>
      </c>
      <c r="W7" s="35"/>
      <c r="X7" s="36"/>
      <c r="Y7" s="37"/>
      <c r="Z7" s="38"/>
      <c r="AA7" s="35"/>
      <c r="AB7" s="36"/>
      <c r="AC7" s="37"/>
      <c r="AD7" s="38"/>
      <c r="AE7" s="73">
        <f t="shared" si="0"/>
        <v>69</v>
      </c>
      <c r="AF7" s="22">
        <f t="shared" si="1"/>
        <v>274</v>
      </c>
    </row>
    <row r="8" spans="1:32" ht="20.85" customHeight="1" x14ac:dyDescent="0.3">
      <c r="A8" s="17">
        <v>187</v>
      </c>
      <c r="B8" s="107" t="s">
        <v>73</v>
      </c>
      <c r="C8" s="35">
        <v>4</v>
      </c>
      <c r="D8" s="36">
        <v>4</v>
      </c>
      <c r="E8" s="37">
        <v>6</v>
      </c>
      <c r="F8" s="38">
        <v>4</v>
      </c>
      <c r="G8" s="35"/>
      <c r="H8" s="36"/>
      <c r="I8" s="37">
        <v>10</v>
      </c>
      <c r="J8" s="38">
        <v>6</v>
      </c>
      <c r="K8" s="35"/>
      <c r="L8" s="36"/>
      <c r="M8" s="37"/>
      <c r="N8" s="38"/>
      <c r="O8" s="35"/>
      <c r="P8" s="36"/>
      <c r="Q8" s="37"/>
      <c r="R8" s="38"/>
      <c r="S8" s="35"/>
      <c r="T8" s="36"/>
      <c r="U8" s="37"/>
      <c r="V8" s="38"/>
      <c r="W8" s="35"/>
      <c r="X8" s="36"/>
      <c r="Y8" s="37"/>
      <c r="Z8" s="38"/>
      <c r="AA8" s="35"/>
      <c r="AB8" s="36"/>
      <c r="AC8" s="37"/>
      <c r="AD8" s="38"/>
      <c r="AE8" s="73">
        <f t="shared" si="0"/>
        <v>34</v>
      </c>
      <c r="AF8" s="22">
        <f t="shared" si="1"/>
        <v>221</v>
      </c>
    </row>
    <row r="9" spans="1:32" ht="20.85" customHeight="1" x14ac:dyDescent="0.3">
      <c r="A9" s="17">
        <v>169</v>
      </c>
      <c r="B9" s="107" t="s">
        <v>88</v>
      </c>
      <c r="C9" s="35"/>
      <c r="D9" s="36"/>
      <c r="E9" s="37"/>
      <c r="F9" s="38"/>
      <c r="G9" s="35">
        <v>4</v>
      </c>
      <c r="H9" s="36"/>
      <c r="I9" s="37"/>
      <c r="J9" s="38"/>
      <c r="K9" s="35"/>
      <c r="L9" s="36"/>
      <c r="M9" s="37"/>
      <c r="N9" s="38"/>
      <c r="O9" s="35"/>
      <c r="P9" s="36"/>
      <c r="Q9" s="37"/>
      <c r="R9" s="38"/>
      <c r="S9" s="35">
        <v>9</v>
      </c>
      <c r="T9" s="36">
        <v>9</v>
      </c>
      <c r="U9" s="37">
        <v>8</v>
      </c>
      <c r="V9" s="38">
        <v>10</v>
      </c>
      <c r="W9" s="35"/>
      <c r="X9" s="36"/>
      <c r="Y9" s="37"/>
      <c r="Z9" s="38"/>
      <c r="AA9" s="35"/>
      <c r="AB9" s="36"/>
      <c r="AC9" s="37"/>
      <c r="AD9" s="38"/>
      <c r="AE9" s="73">
        <f t="shared" si="0"/>
        <v>40</v>
      </c>
      <c r="AF9" s="22">
        <f t="shared" si="1"/>
        <v>209</v>
      </c>
    </row>
    <row r="10" spans="1:32" ht="20.85" customHeight="1" x14ac:dyDescent="0.3">
      <c r="A10" s="17">
        <v>152.5</v>
      </c>
      <c r="B10" s="107" t="s">
        <v>86</v>
      </c>
      <c r="C10" s="35"/>
      <c r="D10" s="36"/>
      <c r="E10" s="37"/>
      <c r="F10" s="38"/>
      <c r="G10" s="35"/>
      <c r="H10" s="36"/>
      <c r="I10" s="37"/>
      <c r="J10" s="38"/>
      <c r="K10" s="35">
        <v>7</v>
      </c>
      <c r="L10" s="36">
        <v>5</v>
      </c>
      <c r="M10" s="37"/>
      <c r="N10" s="38"/>
      <c r="O10" s="35"/>
      <c r="P10" s="36"/>
      <c r="Q10" s="37"/>
      <c r="R10" s="38"/>
      <c r="S10" s="35"/>
      <c r="T10" s="36"/>
      <c r="U10" s="37"/>
      <c r="V10" s="38"/>
      <c r="W10" s="35">
        <v>10</v>
      </c>
      <c r="X10" s="36">
        <v>8</v>
      </c>
      <c r="Y10" s="37">
        <v>8</v>
      </c>
      <c r="Z10" s="38">
        <v>8</v>
      </c>
      <c r="AA10" s="35"/>
      <c r="AB10" s="36"/>
      <c r="AC10" s="37"/>
      <c r="AD10" s="38"/>
      <c r="AE10" s="73">
        <f t="shared" si="0"/>
        <v>46</v>
      </c>
      <c r="AF10" s="22">
        <f t="shared" si="1"/>
        <v>198.5</v>
      </c>
    </row>
    <row r="11" spans="1:32" ht="20.85" customHeight="1" x14ac:dyDescent="0.3">
      <c r="A11" s="17">
        <v>129.5</v>
      </c>
      <c r="B11" s="107" t="s">
        <v>69</v>
      </c>
      <c r="C11" s="35">
        <v>6</v>
      </c>
      <c r="D11" s="36">
        <v>8</v>
      </c>
      <c r="E11" s="37">
        <v>8</v>
      </c>
      <c r="F11" s="38">
        <v>8</v>
      </c>
      <c r="G11" s="35">
        <v>8</v>
      </c>
      <c r="H11" s="36">
        <v>10</v>
      </c>
      <c r="I11" s="37">
        <v>5</v>
      </c>
      <c r="J11" s="38">
        <v>8</v>
      </c>
      <c r="K11" s="35"/>
      <c r="L11" s="36"/>
      <c r="M11" s="37"/>
      <c r="N11" s="38"/>
      <c r="O11" s="35"/>
      <c r="P11" s="36"/>
      <c r="Q11" s="37"/>
      <c r="R11" s="38"/>
      <c r="S11" s="35"/>
      <c r="T11" s="36"/>
      <c r="U11" s="37"/>
      <c r="V11" s="38"/>
      <c r="W11" s="35"/>
      <c r="X11" s="36"/>
      <c r="Y11" s="37"/>
      <c r="Z11" s="38"/>
      <c r="AA11" s="35"/>
      <c r="AB11" s="36"/>
      <c r="AC11" s="37"/>
      <c r="AD11" s="38"/>
      <c r="AE11" s="73">
        <f t="shared" si="0"/>
        <v>61</v>
      </c>
      <c r="AF11" s="22">
        <f t="shared" si="1"/>
        <v>190.5</v>
      </c>
    </row>
    <row r="12" spans="1:32" ht="20.85" customHeight="1" x14ac:dyDescent="0.3">
      <c r="A12" s="17">
        <v>148.5</v>
      </c>
      <c r="B12" s="107" t="s">
        <v>66</v>
      </c>
      <c r="C12" s="35">
        <v>2</v>
      </c>
      <c r="D12" s="36">
        <v>1</v>
      </c>
      <c r="E12" s="37"/>
      <c r="F12" s="38">
        <v>1</v>
      </c>
      <c r="G12" s="35"/>
      <c r="H12" s="36"/>
      <c r="I12" s="37"/>
      <c r="J12" s="38"/>
      <c r="K12" s="35">
        <v>3</v>
      </c>
      <c r="L12" s="36"/>
      <c r="M12" s="37"/>
      <c r="N12" s="38"/>
      <c r="O12" s="35"/>
      <c r="P12" s="36"/>
      <c r="Q12" s="37"/>
      <c r="R12" s="38"/>
      <c r="S12" s="35">
        <v>7</v>
      </c>
      <c r="T12" s="36">
        <v>7</v>
      </c>
      <c r="U12" s="37">
        <v>7</v>
      </c>
      <c r="V12" s="38">
        <v>9</v>
      </c>
      <c r="W12" s="35"/>
      <c r="X12" s="36"/>
      <c r="Y12" s="37"/>
      <c r="Z12" s="38"/>
      <c r="AA12" s="35"/>
      <c r="AB12" s="36"/>
      <c r="AC12" s="37"/>
      <c r="AD12" s="38"/>
      <c r="AE12" s="73">
        <f t="shared" si="0"/>
        <v>37</v>
      </c>
      <c r="AF12" s="22">
        <f t="shared" si="1"/>
        <v>185.5</v>
      </c>
    </row>
    <row r="13" spans="1:32" ht="20.85" customHeight="1" x14ac:dyDescent="0.3">
      <c r="A13" s="17">
        <v>158.5</v>
      </c>
      <c r="B13" s="107" t="s">
        <v>72</v>
      </c>
      <c r="C13" s="35">
        <v>10</v>
      </c>
      <c r="D13" s="36">
        <v>7</v>
      </c>
      <c r="E13" s="37"/>
      <c r="F13" s="38">
        <v>2</v>
      </c>
      <c r="G13" s="35">
        <v>5</v>
      </c>
      <c r="H13" s="36"/>
      <c r="I13" s="37"/>
      <c r="J13" s="38">
        <v>1</v>
      </c>
      <c r="K13" s="35"/>
      <c r="L13" s="36"/>
      <c r="M13" s="37"/>
      <c r="N13" s="38"/>
      <c r="O13" s="35"/>
      <c r="P13" s="36"/>
      <c r="Q13" s="37"/>
      <c r="R13" s="38"/>
      <c r="S13" s="35"/>
      <c r="T13" s="36"/>
      <c r="U13" s="37"/>
      <c r="V13" s="38"/>
      <c r="W13" s="35"/>
      <c r="X13" s="36"/>
      <c r="Y13" s="37"/>
      <c r="Z13" s="38"/>
      <c r="AA13" s="35"/>
      <c r="AB13" s="36"/>
      <c r="AC13" s="37"/>
      <c r="AD13" s="38"/>
      <c r="AE13" s="73">
        <f t="shared" si="0"/>
        <v>25</v>
      </c>
      <c r="AF13" s="22">
        <f t="shared" si="1"/>
        <v>183.5</v>
      </c>
    </row>
    <row r="14" spans="1:32" ht="20.85" customHeight="1" x14ac:dyDescent="0.3">
      <c r="A14" s="17">
        <v>134.5</v>
      </c>
      <c r="B14" s="107" t="s">
        <v>71</v>
      </c>
      <c r="C14" s="35">
        <v>5</v>
      </c>
      <c r="D14" s="36">
        <v>3</v>
      </c>
      <c r="E14" s="37">
        <v>7</v>
      </c>
      <c r="F14" s="38">
        <v>6</v>
      </c>
      <c r="G14" s="35">
        <v>10</v>
      </c>
      <c r="H14" s="36"/>
      <c r="I14" s="37">
        <v>4</v>
      </c>
      <c r="J14" s="38">
        <v>7</v>
      </c>
      <c r="K14" s="35"/>
      <c r="L14" s="36"/>
      <c r="M14" s="37"/>
      <c r="N14" s="38"/>
      <c r="O14" s="35"/>
      <c r="P14" s="36"/>
      <c r="Q14" s="37"/>
      <c r="R14" s="38"/>
      <c r="S14" s="35"/>
      <c r="T14" s="36"/>
      <c r="U14" s="37"/>
      <c r="V14" s="38"/>
      <c r="W14" s="35"/>
      <c r="X14" s="36"/>
      <c r="Y14" s="37"/>
      <c r="Z14" s="38"/>
      <c r="AA14" s="35"/>
      <c r="AB14" s="36"/>
      <c r="AC14" s="37"/>
      <c r="AD14" s="38"/>
      <c r="AE14" s="73">
        <f t="shared" si="0"/>
        <v>42</v>
      </c>
      <c r="AF14" s="22">
        <f t="shared" si="1"/>
        <v>176.5</v>
      </c>
    </row>
    <row r="15" spans="1:32" ht="20.85" customHeight="1" x14ac:dyDescent="0.3">
      <c r="A15" s="17">
        <v>125</v>
      </c>
      <c r="B15" s="107" t="s">
        <v>64</v>
      </c>
      <c r="C15" s="35"/>
      <c r="D15" s="36">
        <v>2</v>
      </c>
      <c r="E15" s="37">
        <v>2</v>
      </c>
      <c r="F15" s="38"/>
      <c r="G15" s="35"/>
      <c r="H15" s="36"/>
      <c r="I15" s="37"/>
      <c r="J15" s="38"/>
      <c r="K15" s="35"/>
      <c r="L15" s="36"/>
      <c r="M15" s="37"/>
      <c r="N15" s="38"/>
      <c r="O15" s="35">
        <v>7</v>
      </c>
      <c r="P15" s="36"/>
      <c r="Q15" s="37"/>
      <c r="R15" s="38">
        <v>5</v>
      </c>
      <c r="S15" s="35">
        <v>8</v>
      </c>
      <c r="T15" s="36">
        <v>6</v>
      </c>
      <c r="U15" s="37">
        <v>6</v>
      </c>
      <c r="V15" s="38">
        <v>8</v>
      </c>
      <c r="W15" s="35"/>
      <c r="X15" s="36"/>
      <c r="Y15" s="37"/>
      <c r="Z15" s="38"/>
      <c r="AA15" s="35"/>
      <c r="AB15" s="36"/>
      <c r="AC15" s="37"/>
      <c r="AD15" s="38"/>
      <c r="AE15" s="73">
        <f t="shared" si="0"/>
        <v>44</v>
      </c>
      <c r="AF15" s="22">
        <f t="shared" si="1"/>
        <v>169</v>
      </c>
    </row>
    <row r="16" spans="1:32" ht="20.85" customHeight="1" x14ac:dyDescent="0.3">
      <c r="A16" s="17">
        <v>132</v>
      </c>
      <c r="B16" s="107" t="s">
        <v>114</v>
      </c>
      <c r="C16" s="35"/>
      <c r="D16" s="36"/>
      <c r="E16" s="37"/>
      <c r="F16" s="38"/>
      <c r="G16" s="35"/>
      <c r="H16" s="36"/>
      <c r="I16" s="37"/>
      <c r="J16" s="38"/>
      <c r="K16" s="35"/>
      <c r="L16" s="36"/>
      <c r="M16" s="37"/>
      <c r="N16" s="38"/>
      <c r="O16" s="35"/>
      <c r="P16" s="36"/>
      <c r="Q16" s="37"/>
      <c r="R16" s="38"/>
      <c r="S16" s="35">
        <v>2</v>
      </c>
      <c r="T16" s="36">
        <v>10</v>
      </c>
      <c r="U16" s="37">
        <v>9</v>
      </c>
      <c r="V16" s="38">
        <v>5</v>
      </c>
      <c r="W16" s="35"/>
      <c r="X16" s="36"/>
      <c r="Y16" s="37"/>
      <c r="Z16" s="38"/>
      <c r="AA16" s="35"/>
      <c r="AB16" s="36"/>
      <c r="AC16" s="37"/>
      <c r="AD16" s="38"/>
      <c r="AE16" s="73">
        <f t="shared" si="0"/>
        <v>26</v>
      </c>
      <c r="AF16" s="22">
        <f t="shared" si="1"/>
        <v>158</v>
      </c>
    </row>
    <row r="17" spans="1:32" ht="20.85" customHeight="1" x14ac:dyDescent="0.3">
      <c r="A17" s="17">
        <v>132</v>
      </c>
      <c r="B17" s="107" t="s">
        <v>68</v>
      </c>
      <c r="C17" s="35">
        <v>3</v>
      </c>
      <c r="D17" s="36">
        <v>6</v>
      </c>
      <c r="E17" s="37">
        <v>5</v>
      </c>
      <c r="F17" s="38">
        <v>5</v>
      </c>
      <c r="G17" s="35"/>
      <c r="H17" s="36"/>
      <c r="I17" s="37"/>
      <c r="J17" s="38"/>
      <c r="K17" s="35"/>
      <c r="L17" s="36"/>
      <c r="M17" s="37"/>
      <c r="N17" s="38"/>
      <c r="O17" s="35"/>
      <c r="P17" s="36"/>
      <c r="Q17" s="37"/>
      <c r="R17" s="38"/>
      <c r="S17" s="35"/>
      <c r="T17" s="36"/>
      <c r="U17" s="37"/>
      <c r="V17" s="38">
        <v>1</v>
      </c>
      <c r="W17" s="35"/>
      <c r="X17" s="36"/>
      <c r="Y17" s="37"/>
      <c r="Z17" s="38"/>
      <c r="AA17" s="35"/>
      <c r="AB17" s="36"/>
      <c r="AC17" s="37"/>
      <c r="AD17" s="38"/>
      <c r="AE17" s="73">
        <f t="shared" si="0"/>
        <v>20</v>
      </c>
      <c r="AF17" s="22">
        <f t="shared" si="1"/>
        <v>152</v>
      </c>
    </row>
    <row r="18" spans="1:32" ht="20.85" customHeight="1" x14ac:dyDescent="0.3">
      <c r="A18" s="17">
        <v>94</v>
      </c>
      <c r="B18" s="107" t="s">
        <v>89</v>
      </c>
      <c r="C18" s="35"/>
      <c r="D18" s="36"/>
      <c r="E18" s="37"/>
      <c r="F18" s="38"/>
      <c r="G18" s="35"/>
      <c r="H18" s="36"/>
      <c r="I18" s="37">
        <v>9</v>
      </c>
      <c r="J18" s="38">
        <v>4</v>
      </c>
      <c r="K18" s="35"/>
      <c r="L18" s="36"/>
      <c r="M18" s="37"/>
      <c r="N18" s="38"/>
      <c r="O18" s="35"/>
      <c r="P18" s="36"/>
      <c r="Q18" s="37"/>
      <c r="R18" s="38"/>
      <c r="S18" s="35"/>
      <c r="T18" s="36"/>
      <c r="U18" s="37"/>
      <c r="V18" s="38"/>
      <c r="W18" s="35"/>
      <c r="X18" s="36"/>
      <c r="Y18" s="37"/>
      <c r="Z18" s="38"/>
      <c r="AA18" s="35"/>
      <c r="AB18" s="36"/>
      <c r="AC18" s="37"/>
      <c r="AD18" s="38"/>
      <c r="AE18" s="73">
        <f t="shared" si="0"/>
        <v>13</v>
      </c>
      <c r="AF18" s="22">
        <f t="shared" si="1"/>
        <v>107</v>
      </c>
    </row>
    <row r="19" spans="1:32" ht="20.85" customHeight="1" x14ac:dyDescent="0.3">
      <c r="A19" s="17">
        <v>77</v>
      </c>
      <c r="B19" s="107" t="s">
        <v>87</v>
      </c>
      <c r="C19" s="35"/>
      <c r="D19" s="36"/>
      <c r="E19" s="37"/>
      <c r="F19" s="38"/>
      <c r="G19" s="35"/>
      <c r="H19" s="36">
        <v>7</v>
      </c>
      <c r="I19" s="37"/>
      <c r="J19" s="38">
        <v>2</v>
      </c>
      <c r="K19" s="35"/>
      <c r="L19" s="36"/>
      <c r="M19" s="37"/>
      <c r="N19" s="38"/>
      <c r="O19" s="35"/>
      <c r="P19" s="36"/>
      <c r="Q19" s="37"/>
      <c r="R19" s="38"/>
      <c r="S19" s="35">
        <v>6</v>
      </c>
      <c r="T19" s="36">
        <v>4</v>
      </c>
      <c r="U19" s="37">
        <v>5</v>
      </c>
      <c r="V19" s="38">
        <v>6</v>
      </c>
      <c r="W19" s="35"/>
      <c r="X19" s="36"/>
      <c r="Y19" s="37"/>
      <c r="Z19" s="38"/>
      <c r="AA19" s="35"/>
      <c r="AB19" s="36"/>
      <c r="AC19" s="37"/>
      <c r="AD19" s="38"/>
      <c r="AE19" s="73">
        <f t="shared" si="0"/>
        <v>30</v>
      </c>
      <c r="AF19" s="22">
        <f t="shared" si="1"/>
        <v>107</v>
      </c>
    </row>
    <row r="20" spans="1:32" ht="20.85" customHeight="1" x14ac:dyDescent="0.3">
      <c r="A20" s="17">
        <v>101.5</v>
      </c>
      <c r="B20" s="107" t="s">
        <v>67</v>
      </c>
      <c r="C20" s="35">
        <v>1</v>
      </c>
      <c r="D20" s="36"/>
      <c r="E20" s="37">
        <v>3</v>
      </c>
      <c r="F20" s="38"/>
      <c r="G20" s="35"/>
      <c r="H20" s="36"/>
      <c r="I20" s="37"/>
      <c r="J20" s="38"/>
      <c r="K20" s="35"/>
      <c r="L20" s="36"/>
      <c r="M20" s="37"/>
      <c r="N20" s="38"/>
      <c r="O20" s="35"/>
      <c r="P20" s="36"/>
      <c r="Q20" s="37"/>
      <c r="R20" s="38"/>
      <c r="S20" s="35"/>
      <c r="T20" s="36"/>
      <c r="U20" s="37"/>
      <c r="V20" s="38"/>
      <c r="W20" s="35"/>
      <c r="X20" s="36"/>
      <c r="Y20" s="37"/>
      <c r="Z20" s="38"/>
      <c r="AA20" s="35"/>
      <c r="AB20" s="36"/>
      <c r="AC20" s="37"/>
      <c r="AD20" s="38"/>
      <c r="AE20" s="73">
        <f t="shared" si="0"/>
        <v>4</v>
      </c>
      <c r="AF20" s="22">
        <f t="shared" si="1"/>
        <v>105.5</v>
      </c>
    </row>
    <row r="21" spans="1:32" ht="20.85" customHeight="1" x14ac:dyDescent="0.3">
      <c r="A21" s="17">
        <v>79</v>
      </c>
      <c r="B21" s="107" t="s">
        <v>102</v>
      </c>
      <c r="C21" s="35"/>
      <c r="D21" s="36"/>
      <c r="E21" s="37"/>
      <c r="F21" s="38"/>
      <c r="G21" s="35"/>
      <c r="H21" s="36"/>
      <c r="I21" s="37"/>
      <c r="J21" s="38"/>
      <c r="K21" s="35">
        <v>10</v>
      </c>
      <c r="L21" s="36">
        <v>10</v>
      </c>
      <c r="M21" s="37"/>
      <c r="N21" s="38"/>
      <c r="O21" s="35"/>
      <c r="P21" s="36"/>
      <c r="Q21" s="37"/>
      <c r="R21" s="38"/>
      <c r="S21" s="35"/>
      <c r="T21" s="36"/>
      <c r="U21" s="37"/>
      <c r="V21" s="38"/>
      <c r="W21" s="35"/>
      <c r="X21" s="36"/>
      <c r="Y21" s="37"/>
      <c r="Z21" s="38"/>
      <c r="AA21" s="35"/>
      <c r="AB21" s="36"/>
      <c r="AC21" s="37"/>
      <c r="AD21" s="38"/>
      <c r="AE21" s="73">
        <f t="shared" si="0"/>
        <v>20</v>
      </c>
      <c r="AF21" s="22">
        <f t="shared" si="1"/>
        <v>99</v>
      </c>
    </row>
    <row r="22" spans="1:32" ht="20.85" customHeight="1" x14ac:dyDescent="0.3">
      <c r="A22" s="17">
        <v>66</v>
      </c>
      <c r="B22" s="107" t="s">
        <v>129</v>
      </c>
      <c r="C22" s="35"/>
      <c r="D22" s="36"/>
      <c r="E22" s="37"/>
      <c r="F22" s="38"/>
      <c r="G22" s="35"/>
      <c r="H22" s="36"/>
      <c r="I22" s="37"/>
      <c r="J22" s="38"/>
      <c r="K22" s="35"/>
      <c r="L22" s="36">
        <v>6</v>
      </c>
      <c r="M22" s="37"/>
      <c r="N22" s="38"/>
      <c r="O22" s="35"/>
      <c r="P22" s="36"/>
      <c r="Q22" s="37"/>
      <c r="R22" s="38"/>
      <c r="S22" s="35"/>
      <c r="T22" s="36"/>
      <c r="U22" s="37"/>
      <c r="V22" s="38"/>
      <c r="W22" s="35"/>
      <c r="X22" s="36"/>
      <c r="Y22" s="37"/>
      <c r="Z22" s="38"/>
      <c r="AA22" s="35"/>
      <c r="AB22" s="36"/>
      <c r="AC22" s="37"/>
      <c r="AD22" s="38"/>
      <c r="AE22" s="73">
        <f t="shared" si="0"/>
        <v>6</v>
      </c>
      <c r="AF22" s="22">
        <f t="shared" si="1"/>
        <v>72</v>
      </c>
    </row>
    <row r="23" spans="1:32" ht="20.85" customHeight="1" x14ac:dyDescent="0.3">
      <c r="A23" s="51">
        <v>63</v>
      </c>
      <c r="B23" s="107" t="s">
        <v>63</v>
      </c>
      <c r="C23" s="35"/>
      <c r="D23" s="36"/>
      <c r="E23" s="37"/>
      <c r="F23" s="38"/>
      <c r="G23" s="35"/>
      <c r="H23" s="36"/>
      <c r="I23" s="37"/>
      <c r="J23" s="38"/>
      <c r="K23" s="35"/>
      <c r="L23" s="36">
        <v>7</v>
      </c>
      <c r="M23" s="37"/>
      <c r="N23" s="38"/>
      <c r="O23" s="35"/>
      <c r="P23" s="36"/>
      <c r="Q23" s="37"/>
      <c r="R23" s="38"/>
      <c r="S23" s="35">
        <v>1</v>
      </c>
      <c r="T23" s="36"/>
      <c r="U23" s="37"/>
      <c r="V23" s="38"/>
      <c r="W23" s="35"/>
      <c r="X23" s="36"/>
      <c r="Y23" s="37"/>
      <c r="Z23" s="38"/>
      <c r="AA23" s="35"/>
      <c r="AB23" s="36"/>
      <c r="AC23" s="37"/>
      <c r="AD23" s="38"/>
      <c r="AE23" s="73">
        <f t="shared" si="0"/>
        <v>8</v>
      </c>
      <c r="AF23" s="22">
        <f t="shared" si="1"/>
        <v>71</v>
      </c>
    </row>
    <row r="24" spans="1:32" ht="20.85" customHeight="1" x14ac:dyDescent="0.3">
      <c r="A24" s="17">
        <v>56</v>
      </c>
      <c r="B24" s="107" t="s">
        <v>115</v>
      </c>
      <c r="C24" s="35"/>
      <c r="D24" s="36"/>
      <c r="E24" s="37"/>
      <c r="F24" s="38"/>
      <c r="G24" s="35"/>
      <c r="H24" s="36"/>
      <c r="I24" s="37"/>
      <c r="J24" s="38"/>
      <c r="K24" s="35"/>
      <c r="L24" s="36"/>
      <c r="M24" s="37"/>
      <c r="N24" s="38"/>
      <c r="O24" s="35"/>
      <c r="P24" s="36"/>
      <c r="Q24" s="37"/>
      <c r="R24" s="38"/>
      <c r="S24" s="35"/>
      <c r="T24" s="36">
        <v>5</v>
      </c>
      <c r="U24" s="37">
        <v>2</v>
      </c>
      <c r="V24" s="38"/>
      <c r="W24" s="35"/>
      <c r="X24" s="36"/>
      <c r="Y24" s="37"/>
      <c r="Z24" s="38"/>
      <c r="AA24" s="35"/>
      <c r="AB24" s="36"/>
      <c r="AC24" s="37"/>
      <c r="AD24" s="38"/>
      <c r="AE24" s="73">
        <f t="shared" si="0"/>
        <v>7</v>
      </c>
      <c r="AF24" s="22">
        <f t="shared" si="1"/>
        <v>63</v>
      </c>
    </row>
    <row r="25" spans="1:32" ht="20.85" customHeight="1" x14ac:dyDescent="0.3">
      <c r="A25" s="17">
        <v>51</v>
      </c>
      <c r="B25" s="107" t="s">
        <v>105</v>
      </c>
      <c r="C25" s="35"/>
      <c r="D25" s="36"/>
      <c r="E25" s="37"/>
      <c r="F25" s="38"/>
      <c r="G25" s="35"/>
      <c r="H25" s="36"/>
      <c r="I25" s="37"/>
      <c r="J25" s="38"/>
      <c r="K25" s="35">
        <v>4</v>
      </c>
      <c r="L25" s="36">
        <v>8</v>
      </c>
      <c r="M25" s="37"/>
      <c r="N25" s="38"/>
      <c r="O25" s="35"/>
      <c r="P25" s="36"/>
      <c r="Q25" s="37"/>
      <c r="R25" s="38"/>
      <c r="S25" s="35"/>
      <c r="T25" s="36"/>
      <c r="U25" s="37"/>
      <c r="V25" s="38"/>
      <c r="W25" s="35"/>
      <c r="X25" s="36"/>
      <c r="Y25" s="37"/>
      <c r="Z25" s="38"/>
      <c r="AA25" s="35"/>
      <c r="AB25" s="36"/>
      <c r="AC25" s="37"/>
      <c r="AD25" s="38"/>
      <c r="AE25" s="73">
        <f t="shared" si="0"/>
        <v>12</v>
      </c>
      <c r="AF25" s="22">
        <f t="shared" si="1"/>
        <v>63</v>
      </c>
    </row>
    <row r="26" spans="1:32" ht="20.85" customHeight="1" x14ac:dyDescent="0.3">
      <c r="A26" s="17">
        <v>54</v>
      </c>
      <c r="B26" s="107" t="s">
        <v>104</v>
      </c>
      <c r="C26" s="35"/>
      <c r="D26" s="36"/>
      <c r="E26" s="37"/>
      <c r="F26" s="38"/>
      <c r="G26" s="35"/>
      <c r="H26" s="36"/>
      <c r="I26" s="37"/>
      <c r="J26" s="38"/>
      <c r="K26" s="35">
        <v>1</v>
      </c>
      <c r="L26" s="36"/>
      <c r="M26" s="37"/>
      <c r="N26" s="38"/>
      <c r="O26" s="35"/>
      <c r="P26" s="36"/>
      <c r="Q26" s="37"/>
      <c r="R26" s="38"/>
      <c r="S26" s="35"/>
      <c r="T26" s="36"/>
      <c r="U26" s="37"/>
      <c r="V26" s="38"/>
      <c r="W26" s="35"/>
      <c r="X26" s="36"/>
      <c r="Y26" s="37"/>
      <c r="Z26" s="38"/>
      <c r="AA26" s="35"/>
      <c r="AB26" s="36"/>
      <c r="AC26" s="37"/>
      <c r="AD26" s="38"/>
      <c r="AE26" s="73">
        <f t="shared" si="0"/>
        <v>1</v>
      </c>
      <c r="AF26" s="22">
        <f t="shared" si="1"/>
        <v>55</v>
      </c>
    </row>
    <row r="27" spans="1:32" ht="20.85" customHeight="1" x14ac:dyDescent="0.3">
      <c r="A27" s="17">
        <v>48.5</v>
      </c>
      <c r="B27" s="107" t="s">
        <v>130</v>
      </c>
      <c r="C27" s="35"/>
      <c r="D27" s="36"/>
      <c r="E27" s="37"/>
      <c r="F27" s="38"/>
      <c r="G27" s="35"/>
      <c r="H27" s="36"/>
      <c r="I27" s="37"/>
      <c r="J27" s="38"/>
      <c r="K27" s="35"/>
      <c r="L27" s="36">
        <v>1</v>
      </c>
      <c r="M27" s="37"/>
      <c r="N27" s="38"/>
      <c r="O27" s="35"/>
      <c r="P27" s="36"/>
      <c r="Q27" s="37"/>
      <c r="R27" s="38"/>
      <c r="S27" s="35"/>
      <c r="T27" s="36"/>
      <c r="U27" s="37"/>
      <c r="V27" s="38"/>
      <c r="W27" s="35"/>
      <c r="X27" s="36"/>
      <c r="Y27" s="37"/>
      <c r="Z27" s="38"/>
      <c r="AA27" s="35"/>
      <c r="AB27" s="36"/>
      <c r="AC27" s="37"/>
      <c r="AD27" s="38"/>
      <c r="AE27" s="73">
        <f t="shared" si="0"/>
        <v>1</v>
      </c>
      <c r="AF27" s="22">
        <f t="shared" si="1"/>
        <v>49.5</v>
      </c>
    </row>
    <row r="28" spans="1:32" ht="20.85" customHeight="1" x14ac:dyDescent="0.3">
      <c r="A28" s="17">
        <v>45</v>
      </c>
      <c r="B28" s="107" t="s">
        <v>107</v>
      </c>
      <c r="C28" s="35"/>
      <c r="D28" s="36"/>
      <c r="E28" s="37"/>
      <c r="F28" s="38"/>
      <c r="G28" s="35"/>
      <c r="H28" s="36"/>
      <c r="I28" s="37"/>
      <c r="J28" s="38"/>
      <c r="K28" s="35"/>
      <c r="L28" s="36">
        <v>3</v>
      </c>
      <c r="M28" s="37"/>
      <c r="N28" s="38"/>
      <c r="O28" s="35"/>
      <c r="P28" s="36"/>
      <c r="Q28" s="37"/>
      <c r="R28" s="38"/>
      <c r="S28" s="35"/>
      <c r="T28" s="36"/>
      <c r="U28" s="37"/>
      <c r="V28" s="38"/>
      <c r="W28" s="35"/>
      <c r="X28" s="36"/>
      <c r="Y28" s="37"/>
      <c r="Z28" s="38"/>
      <c r="AA28" s="35"/>
      <c r="AB28" s="36"/>
      <c r="AC28" s="37"/>
      <c r="AD28" s="38"/>
      <c r="AE28" s="73">
        <f t="shared" si="0"/>
        <v>3</v>
      </c>
      <c r="AF28" s="22">
        <f t="shared" si="1"/>
        <v>48</v>
      </c>
    </row>
    <row r="29" spans="1:32" ht="20.85" customHeight="1" x14ac:dyDescent="0.3">
      <c r="A29" s="64">
        <v>35.5</v>
      </c>
      <c r="B29" s="107" t="s">
        <v>109</v>
      </c>
      <c r="C29" s="35"/>
      <c r="D29" s="36"/>
      <c r="E29" s="37"/>
      <c r="F29" s="38"/>
      <c r="G29" s="35"/>
      <c r="H29" s="36"/>
      <c r="I29" s="37"/>
      <c r="J29" s="38"/>
      <c r="K29" s="35">
        <v>6</v>
      </c>
      <c r="L29" s="36"/>
      <c r="M29" s="37"/>
      <c r="N29" s="38"/>
      <c r="O29" s="35"/>
      <c r="P29" s="36"/>
      <c r="Q29" s="37"/>
      <c r="R29" s="38"/>
      <c r="S29" s="35"/>
      <c r="T29" s="36"/>
      <c r="U29" s="37"/>
      <c r="V29" s="38"/>
      <c r="W29" s="35"/>
      <c r="X29" s="36"/>
      <c r="Y29" s="37"/>
      <c r="Z29" s="38"/>
      <c r="AA29" s="35"/>
      <c r="AB29" s="36"/>
      <c r="AC29" s="37"/>
      <c r="AD29" s="38"/>
      <c r="AE29" s="73">
        <f t="shared" si="0"/>
        <v>6</v>
      </c>
      <c r="AF29" s="22">
        <f t="shared" si="1"/>
        <v>41.5</v>
      </c>
    </row>
    <row r="30" spans="1:32" ht="21.6" customHeight="1" x14ac:dyDescent="0.3">
      <c r="A30" s="64">
        <v>28</v>
      </c>
      <c r="B30" s="107" t="s">
        <v>110</v>
      </c>
      <c r="C30" s="35"/>
      <c r="D30" s="36"/>
      <c r="E30" s="37"/>
      <c r="F30" s="38"/>
      <c r="G30" s="35"/>
      <c r="H30" s="36"/>
      <c r="I30" s="37"/>
      <c r="J30" s="38"/>
      <c r="K30" s="35">
        <v>9</v>
      </c>
      <c r="L30" s="36"/>
      <c r="M30" s="37"/>
      <c r="N30" s="38"/>
      <c r="O30" s="35"/>
      <c r="P30" s="36"/>
      <c r="Q30" s="37"/>
      <c r="R30" s="38"/>
      <c r="S30" s="35"/>
      <c r="T30" s="36"/>
      <c r="U30" s="37"/>
      <c r="V30" s="38"/>
      <c r="W30" s="35"/>
      <c r="X30" s="36"/>
      <c r="Y30" s="37"/>
      <c r="Z30" s="38"/>
      <c r="AA30" s="35"/>
      <c r="AB30" s="36"/>
      <c r="AC30" s="37"/>
      <c r="AD30" s="38"/>
      <c r="AE30" s="73">
        <f t="shared" si="0"/>
        <v>9</v>
      </c>
      <c r="AF30" s="22">
        <f t="shared" si="1"/>
        <v>37</v>
      </c>
    </row>
    <row r="31" spans="1:32" ht="21.6" customHeight="1" x14ac:dyDescent="0.3">
      <c r="A31" s="64">
        <v>22</v>
      </c>
      <c r="B31" s="107" t="s">
        <v>131</v>
      </c>
      <c r="C31" s="35"/>
      <c r="D31" s="36"/>
      <c r="E31" s="37"/>
      <c r="F31" s="38"/>
      <c r="G31" s="35"/>
      <c r="H31" s="36"/>
      <c r="I31" s="37"/>
      <c r="J31" s="38"/>
      <c r="K31" s="35"/>
      <c r="L31" s="36"/>
      <c r="M31" s="37"/>
      <c r="N31" s="38"/>
      <c r="O31" s="35"/>
      <c r="P31" s="36"/>
      <c r="Q31" s="37"/>
      <c r="R31" s="38"/>
      <c r="S31" s="35">
        <v>3</v>
      </c>
      <c r="T31" s="36">
        <v>1</v>
      </c>
      <c r="U31" s="37">
        <v>4</v>
      </c>
      <c r="V31" s="38">
        <v>2</v>
      </c>
      <c r="W31" s="35"/>
      <c r="X31" s="36"/>
      <c r="Y31" s="37"/>
      <c r="Z31" s="38"/>
      <c r="AA31" s="35"/>
      <c r="AB31" s="36"/>
      <c r="AC31" s="37"/>
      <c r="AD31" s="38"/>
      <c r="AE31" s="73">
        <f t="shared" si="0"/>
        <v>10</v>
      </c>
      <c r="AF31" s="22">
        <f t="shared" si="1"/>
        <v>32</v>
      </c>
    </row>
    <row r="32" spans="1:32" ht="21.6" customHeight="1" x14ac:dyDescent="0.3">
      <c r="A32" s="64">
        <v>21</v>
      </c>
      <c r="B32" s="107" t="s">
        <v>117</v>
      </c>
      <c r="C32" s="35"/>
      <c r="D32" s="36"/>
      <c r="E32" s="37"/>
      <c r="F32" s="38"/>
      <c r="G32" s="35"/>
      <c r="H32" s="36"/>
      <c r="I32" s="37"/>
      <c r="J32" s="38"/>
      <c r="K32" s="35"/>
      <c r="L32" s="36"/>
      <c r="M32" s="37"/>
      <c r="N32" s="38"/>
      <c r="O32" s="35"/>
      <c r="P32" s="36"/>
      <c r="Q32" s="37"/>
      <c r="R32" s="38"/>
      <c r="S32" s="35">
        <v>4</v>
      </c>
      <c r="T32" s="36">
        <v>3</v>
      </c>
      <c r="U32" s="37">
        <v>1</v>
      </c>
      <c r="V32" s="38">
        <v>3</v>
      </c>
      <c r="W32" s="35"/>
      <c r="X32" s="36"/>
      <c r="Y32" s="37"/>
      <c r="Z32" s="38"/>
      <c r="AA32" s="35"/>
      <c r="AB32" s="36"/>
      <c r="AC32" s="37"/>
      <c r="AD32" s="38"/>
      <c r="AE32" s="73">
        <f t="shared" si="0"/>
        <v>11</v>
      </c>
      <c r="AF32" s="22">
        <f t="shared" si="1"/>
        <v>32</v>
      </c>
    </row>
    <row r="33" spans="1:32" ht="21.6" customHeight="1" x14ac:dyDescent="0.3">
      <c r="A33" s="64">
        <v>23.5</v>
      </c>
      <c r="B33" s="107" t="s">
        <v>85</v>
      </c>
      <c r="C33" s="35"/>
      <c r="D33" s="36"/>
      <c r="E33" s="37"/>
      <c r="F33" s="38"/>
      <c r="G33" s="35"/>
      <c r="H33" s="36"/>
      <c r="I33" s="37"/>
      <c r="J33" s="38"/>
      <c r="K33" s="35"/>
      <c r="L33" s="36"/>
      <c r="M33" s="37"/>
      <c r="N33" s="38"/>
      <c r="O33" s="35"/>
      <c r="P33" s="36"/>
      <c r="Q33" s="37"/>
      <c r="R33" s="38"/>
      <c r="S33" s="35"/>
      <c r="T33" s="36"/>
      <c r="U33" s="37"/>
      <c r="V33" s="38"/>
      <c r="W33" s="35"/>
      <c r="X33" s="36"/>
      <c r="Y33" s="37"/>
      <c r="Z33" s="38"/>
      <c r="AA33" s="35"/>
      <c r="AB33" s="36"/>
      <c r="AC33" s="37"/>
      <c r="AD33" s="38"/>
      <c r="AE33" s="73">
        <f t="shared" si="0"/>
        <v>0</v>
      </c>
      <c r="AF33" s="22">
        <f t="shared" si="1"/>
        <v>23.5</v>
      </c>
    </row>
    <row r="34" spans="1:32" ht="21.6" customHeight="1" x14ac:dyDescent="0.3">
      <c r="A34" s="64">
        <v>18.5</v>
      </c>
      <c r="B34" s="108" t="s">
        <v>118</v>
      </c>
      <c r="C34" s="35"/>
      <c r="D34" s="36"/>
      <c r="E34" s="37"/>
      <c r="F34" s="38"/>
      <c r="G34" s="35"/>
      <c r="H34" s="36"/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  <c r="AA34" s="35"/>
      <c r="AB34" s="36"/>
      <c r="AC34" s="37"/>
      <c r="AD34" s="38"/>
      <c r="AE34" s="73">
        <f t="shared" si="0"/>
        <v>0</v>
      </c>
      <c r="AF34" s="22">
        <f t="shared" si="1"/>
        <v>18.5</v>
      </c>
    </row>
    <row r="35" spans="1:32" ht="20.85" customHeight="1" x14ac:dyDescent="0.3">
      <c r="A35" s="64">
        <v>14</v>
      </c>
      <c r="B35" s="108" t="s">
        <v>65</v>
      </c>
      <c r="C35" s="35"/>
      <c r="D35" s="36"/>
      <c r="E35" s="37"/>
      <c r="F35" s="38"/>
      <c r="G35" s="35"/>
      <c r="H35" s="36"/>
      <c r="I35" s="37"/>
      <c r="J35" s="38"/>
      <c r="K35" s="35"/>
      <c r="L35" s="36"/>
      <c r="M35" s="37"/>
      <c r="N35" s="38"/>
      <c r="O35" s="35"/>
      <c r="P35" s="36"/>
      <c r="Q35" s="37"/>
      <c r="R35" s="38"/>
      <c r="S35" s="35"/>
      <c r="T35" s="36"/>
      <c r="U35" s="37"/>
      <c r="V35" s="38"/>
      <c r="W35" s="35"/>
      <c r="X35" s="36"/>
      <c r="Y35" s="37"/>
      <c r="Z35" s="38"/>
      <c r="AA35" s="35"/>
      <c r="AB35" s="36"/>
      <c r="AC35" s="37"/>
      <c r="AD35" s="38"/>
      <c r="AE35" s="73">
        <f t="shared" si="0"/>
        <v>0</v>
      </c>
      <c r="AF35" s="22">
        <f t="shared" si="1"/>
        <v>14</v>
      </c>
    </row>
    <row r="36" spans="1:32" ht="20.85" customHeight="1" x14ac:dyDescent="0.3">
      <c r="A36" s="64">
        <v>7.5</v>
      </c>
      <c r="B36" s="108" t="s">
        <v>108</v>
      </c>
      <c r="C36" s="35"/>
      <c r="D36" s="36"/>
      <c r="E36" s="37"/>
      <c r="F36" s="38"/>
      <c r="G36" s="35"/>
      <c r="H36" s="36"/>
      <c r="I36" s="37"/>
      <c r="J36" s="38"/>
      <c r="K36" s="35">
        <v>2</v>
      </c>
      <c r="L36" s="36">
        <v>2</v>
      </c>
      <c r="M36" s="37"/>
      <c r="N36" s="38"/>
      <c r="O36" s="35"/>
      <c r="P36" s="36"/>
      <c r="Q36" s="37"/>
      <c r="R36" s="38"/>
      <c r="S36" s="35"/>
      <c r="T36" s="36"/>
      <c r="U36" s="37"/>
      <c r="V36" s="38"/>
      <c r="W36" s="35"/>
      <c r="X36" s="36"/>
      <c r="Y36" s="37"/>
      <c r="Z36" s="38"/>
      <c r="AA36" s="35"/>
      <c r="AB36" s="36"/>
      <c r="AC36" s="37"/>
      <c r="AD36" s="38"/>
      <c r="AE36" s="73">
        <f t="shared" si="0"/>
        <v>4</v>
      </c>
      <c r="AF36" s="22">
        <f t="shared" si="1"/>
        <v>11.5</v>
      </c>
    </row>
    <row r="37" spans="1:32" ht="20.85" customHeight="1" x14ac:dyDescent="0.3">
      <c r="A37" s="64">
        <v>3</v>
      </c>
      <c r="B37" s="108" t="s">
        <v>119</v>
      </c>
      <c r="C37" s="35"/>
      <c r="D37" s="36"/>
      <c r="E37" s="37"/>
      <c r="F37" s="38"/>
      <c r="G37" s="35"/>
      <c r="H37" s="36"/>
      <c r="I37" s="37"/>
      <c r="J37" s="38"/>
      <c r="K37" s="35"/>
      <c r="L37" s="36"/>
      <c r="M37" s="37"/>
      <c r="N37" s="38"/>
      <c r="O37" s="35"/>
      <c r="P37" s="36"/>
      <c r="Q37" s="37"/>
      <c r="R37" s="38"/>
      <c r="S37" s="35"/>
      <c r="T37" s="36"/>
      <c r="U37" s="37"/>
      <c r="V37" s="38"/>
      <c r="W37" s="35"/>
      <c r="X37" s="36"/>
      <c r="Y37" s="37"/>
      <c r="Z37" s="38"/>
      <c r="AA37" s="35"/>
      <c r="AB37" s="36"/>
      <c r="AC37" s="37"/>
      <c r="AD37" s="38"/>
      <c r="AE37" s="73">
        <f t="shared" si="0"/>
        <v>0</v>
      </c>
      <c r="AF37" s="22">
        <f t="shared" si="1"/>
        <v>3</v>
      </c>
    </row>
  </sheetData>
  <sortState ref="A4:AF37">
    <sortCondition descending="1" ref="AF4:AF37"/>
  </sortState>
  <mergeCells count="12">
    <mergeCell ref="AA2:AD2"/>
    <mergeCell ref="AF2:AF3"/>
    <mergeCell ref="A1:AF1"/>
    <mergeCell ref="A2:A3"/>
    <mergeCell ref="C2:F2"/>
    <mergeCell ref="G2:J2"/>
    <mergeCell ref="K2:N2"/>
    <mergeCell ref="O2:R2"/>
    <mergeCell ref="S2:V2"/>
    <mergeCell ref="W2:Z2"/>
    <mergeCell ref="B2:B3"/>
    <mergeCell ref="AE2:AE3"/>
  </mergeCells>
  <pageMargins left="0" right="0" top="0.5" bottom="0.5" header="0.3" footer="0"/>
  <pageSetup orientation="landscape" blackAndWhite="1" r:id="rId1"/>
  <headerFooter>
    <oddHeader>&amp;C&amp;"Arial Black,Regular"FHSRA STATE FINALS; AGRI CENTER, OKEECHOBEE; JUNE 6-9, 2024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view="pageLayout" workbookViewId="0">
      <selection activeCell="AF7" sqref="AF7"/>
    </sheetView>
  </sheetViews>
  <sheetFormatPr defaultColWidth="9.140625" defaultRowHeight="16.5" x14ac:dyDescent="0.3"/>
  <cols>
    <col min="1" max="1" width="5.140625" style="1" customWidth="1"/>
    <col min="2" max="2" width="15.7109375" style="1" customWidth="1"/>
    <col min="3" max="10" width="3.42578125" style="1" customWidth="1"/>
    <col min="11" max="14" width="3.42578125" style="1" hidden="1" customWidth="1"/>
    <col min="15" max="25" width="3.42578125" style="1" customWidth="1"/>
    <col min="26" max="26" width="3.7109375" style="1" customWidth="1"/>
    <col min="27" max="34" width="3.42578125" style="1" customWidth="1"/>
    <col min="35" max="35" width="4.28515625" style="112" customWidth="1"/>
    <col min="36" max="36" width="6.7109375" style="1" customWidth="1"/>
    <col min="37" max="16384" width="9.140625" style="1"/>
  </cols>
  <sheetData>
    <row r="1" spans="1:36" ht="19.5" thickBot="1" x14ac:dyDescent="0.45">
      <c r="A1" s="136" t="s">
        <v>12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1:36" ht="16.5" customHeight="1" thickBot="1" x14ac:dyDescent="0.35">
      <c r="A2" s="150" t="s">
        <v>24</v>
      </c>
      <c r="B2" s="152" t="s">
        <v>0</v>
      </c>
      <c r="C2" s="137" t="s">
        <v>32</v>
      </c>
      <c r="D2" s="138"/>
      <c r="E2" s="138"/>
      <c r="F2" s="139"/>
      <c r="G2" s="137" t="s">
        <v>33</v>
      </c>
      <c r="H2" s="138"/>
      <c r="I2" s="138"/>
      <c r="J2" s="139"/>
      <c r="K2" s="137" t="s">
        <v>34</v>
      </c>
      <c r="L2" s="138"/>
      <c r="M2" s="138"/>
      <c r="N2" s="139"/>
      <c r="O2" s="138" t="s">
        <v>35</v>
      </c>
      <c r="P2" s="138"/>
      <c r="Q2" s="138"/>
      <c r="R2" s="138"/>
      <c r="S2" s="137" t="s">
        <v>7</v>
      </c>
      <c r="T2" s="138"/>
      <c r="U2" s="138"/>
      <c r="V2" s="139"/>
      <c r="W2" s="137" t="s">
        <v>9</v>
      </c>
      <c r="X2" s="138"/>
      <c r="Y2" s="138"/>
      <c r="Z2" s="138"/>
      <c r="AA2" s="137" t="s">
        <v>25</v>
      </c>
      <c r="AB2" s="138"/>
      <c r="AC2" s="138"/>
      <c r="AD2" s="139"/>
      <c r="AE2" s="137" t="s">
        <v>6</v>
      </c>
      <c r="AF2" s="138"/>
      <c r="AG2" s="138"/>
      <c r="AH2" s="139"/>
      <c r="AI2" s="154" t="s">
        <v>136</v>
      </c>
      <c r="AJ2" s="148" t="s">
        <v>27</v>
      </c>
    </row>
    <row r="3" spans="1:36" ht="17.25" customHeight="1" thickBot="1" x14ac:dyDescent="0.35">
      <c r="A3" s="151"/>
      <c r="B3" s="153"/>
      <c r="C3" s="74" t="s">
        <v>14</v>
      </c>
      <c r="D3" s="75" t="s">
        <v>13</v>
      </c>
      <c r="E3" s="76" t="s">
        <v>26</v>
      </c>
      <c r="F3" s="77" t="s">
        <v>20</v>
      </c>
      <c r="G3" s="74" t="s">
        <v>14</v>
      </c>
      <c r="H3" s="75" t="s">
        <v>13</v>
      </c>
      <c r="I3" s="76" t="s">
        <v>26</v>
      </c>
      <c r="J3" s="77" t="s">
        <v>20</v>
      </c>
      <c r="K3" s="74" t="s">
        <v>14</v>
      </c>
      <c r="L3" s="75" t="s">
        <v>13</v>
      </c>
      <c r="M3" s="76" t="s">
        <v>26</v>
      </c>
      <c r="N3" s="77" t="s">
        <v>20</v>
      </c>
      <c r="O3" s="78" t="s">
        <v>14</v>
      </c>
      <c r="P3" s="79" t="s">
        <v>13</v>
      </c>
      <c r="Q3" s="80" t="s">
        <v>26</v>
      </c>
      <c r="R3" s="81" t="s">
        <v>20</v>
      </c>
      <c r="S3" s="78" t="s">
        <v>14</v>
      </c>
      <c r="T3" s="79" t="s">
        <v>13</v>
      </c>
      <c r="U3" s="80" t="s">
        <v>26</v>
      </c>
      <c r="V3" s="81" t="s">
        <v>20</v>
      </c>
      <c r="W3" s="78" t="s">
        <v>14</v>
      </c>
      <c r="X3" s="79" t="s">
        <v>13</v>
      </c>
      <c r="Y3" s="80" t="s">
        <v>26</v>
      </c>
      <c r="Z3" s="82" t="s">
        <v>20</v>
      </c>
      <c r="AA3" s="78" t="s">
        <v>14</v>
      </c>
      <c r="AB3" s="79" t="s">
        <v>13</v>
      </c>
      <c r="AC3" s="80" t="s">
        <v>26</v>
      </c>
      <c r="AD3" s="82" t="s">
        <v>20</v>
      </c>
      <c r="AE3" s="74" t="s">
        <v>14</v>
      </c>
      <c r="AF3" s="75" t="s">
        <v>13</v>
      </c>
      <c r="AG3" s="76" t="s">
        <v>26</v>
      </c>
      <c r="AH3" s="77" t="s">
        <v>20</v>
      </c>
      <c r="AI3" s="155"/>
      <c r="AJ3" s="149"/>
    </row>
    <row r="4" spans="1:36" ht="19.350000000000001" customHeight="1" thickBot="1" x14ac:dyDescent="0.35">
      <c r="A4" s="83">
        <v>237</v>
      </c>
      <c r="B4" s="89" t="s">
        <v>78</v>
      </c>
      <c r="C4" s="84"/>
      <c r="D4" s="85"/>
      <c r="E4" s="86"/>
      <c r="F4" s="87"/>
      <c r="G4" s="84"/>
      <c r="H4" s="85"/>
      <c r="I4" s="86"/>
      <c r="J4" s="87"/>
      <c r="K4" s="84"/>
      <c r="L4" s="85"/>
      <c r="M4" s="86"/>
      <c r="N4" s="87"/>
      <c r="O4" s="84">
        <v>10</v>
      </c>
      <c r="P4" s="85">
        <v>10</v>
      </c>
      <c r="Q4" s="86">
        <v>10</v>
      </c>
      <c r="R4" s="87">
        <v>10</v>
      </c>
      <c r="S4" s="84"/>
      <c r="T4" s="85">
        <v>7</v>
      </c>
      <c r="U4" s="86">
        <v>3</v>
      </c>
      <c r="V4" s="87">
        <v>4</v>
      </c>
      <c r="W4" s="84"/>
      <c r="X4" s="85"/>
      <c r="Y4" s="86">
        <v>7</v>
      </c>
      <c r="Z4" s="88">
        <v>4</v>
      </c>
      <c r="AA4" s="84"/>
      <c r="AB4" s="85"/>
      <c r="AC4" s="86"/>
      <c r="AD4" s="88"/>
      <c r="AE4" s="84">
        <v>10</v>
      </c>
      <c r="AF4" s="85">
        <v>10</v>
      </c>
      <c r="AG4" s="86">
        <v>10</v>
      </c>
      <c r="AH4" s="87">
        <v>10</v>
      </c>
      <c r="AI4" s="92">
        <f t="shared" ref="AI4:AI25" si="0">SUM(C4:AH4)</f>
        <v>105</v>
      </c>
      <c r="AJ4" s="91">
        <f t="shared" ref="AJ4:AJ25" si="1">SUM(A4,AI4)</f>
        <v>342</v>
      </c>
    </row>
    <row r="5" spans="1:36" ht="19.350000000000001" customHeight="1" thickBot="1" x14ac:dyDescent="0.35">
      <c r="A5" s="17">
        <v>244</v>
      </c>
      <c r="B5" s="90" t="s">
        <v>80</v>
      </c>
      <c r="C5" s="35"/>
      <c r="D5" s="36"/>
      <c r="E5" s="37"/>
      <c r="F5" s="38"/>
      <c r="G5" s="35"/>
      <c r="H5" s="36"/>
      <c r="I5" s="37"/>
      <c r="J5" s="38"/>
      <c r="K5" s="35"/>
      <c r="L5" s="36"/>
      <c r="M5" s="37"/>
      <c r="N5" s="38"/>
      <c r="O5" s="35">
        <v>9</v>
      </c>
      <c r="P5" s="36">
        <v>9</v>
      </c>
      <c r="Q5" s="37">
        <v>7</v>
      </c>
      <c r="R5" s="38">
        <v>9</v>
      </c>
      <c r="S5" s="35">
        <v>8</v>
      </c>
      <c r="T5" s="36"/>
      <c r="U5" s="37">
        <v>6</v>
      </c>
      <c r="V5" s="38">
        <v>5</v>
      </c>
      <c r="W5" s="35">
        <v>9</v>
      </c>
      <c r="X5" s="36">
        <v>9</v>
      </c>
      <c r="Y5" s="37">
        <v>8</v>
      </c>
      <c r="Z5" s="65">
        <v>10</v>
      </c>
      <c r="AA5" s="35"/>
      <c r="AB5" s="36"/>
      <c r="AC5" s="37"/>
      <c r="AD5" s="65"/>
      <c r="AE5" s="35"/>
      <c r="AF5" s="36"/>
      <c r="AG5" s="37"/>
      <c r="AH5" s="38"/>
      <c r="AI5" s="117">
        <f t="shared" si="0"/>
        <v>89</v>
      </c>
      <c r="AJ5" s="91">
        <f t="shared" si="1"/>
        <v>333</v>
      </c>
    </row>
    <row r="6" spans="1:36" ht="19.350000000000001" customHeight="1" thickBot="1" x14ac:dyDescent="0.35">
      <c r="A6" s="17">
        <v>195</v>
      </c>
      <c r="B6" s="90" t="s">
        <v>101</v>
      </c>
      <c r="C6" s="35"/>
      <c r="D6" s="36"/>
      <c r="E6" s="37"/>
      <c r="F6" s="38"/>
      <c r="G6" s="35"/>
      <c r="H6" s="36"/>
      <c r="I6" s="37"/>
      <c r="J6" s="38"/>
      <c r="K6" s="35"/>
      <c r="L6" s="36"/>
      <c r="M6" s="37"/>
      <c r="N6" s="38"/>
      <c r="O6" s="35"/>
      <c r="P6" s="36"/>
      <c r="Q6" s="37"/>
      <c r="R6" s="38"/>
      <c r="S6" s="35">
        <v>9</v>
      </c>
      <c r="T6" s="36">
        <v>10</v>
      </c>
      <c r="U6" s="37">
        <v>10</v>
      </c>
      <c r="V6" s="38">
        <v>10</v>
      </c>
      <c r="W6" s="35"/>
      <c r="X6" s="36">
        <v>10</v>
      </c>
      <c r="Y6" s="37">
        <v>10</v>
      </c>
      <c r="Z6" s="65">
        <v>9</v>
      </c>
      <c r="AA6" s="35"/>
      <c r="AB6" s="36"/>
      <c r="AC6" s="37"/>
      <c r="AD6" s="65"/>
      <c r="AE6" s="35"/>
      <c r="AF6" s="36"/>
      <c r="AG6" s="37"/>
      <c r="AH6" s="38"/>
      <c r="AI6" s="117">
        <f t="shared" si="0"/>
        <v>68</v>
      </c>
      <c r="AJ6" s="91">
        <f t="shared" si="1"/>
        <v>263</v>
      </c>
    </row>
    <row r="7" spans="1:36" ht="19.350000000000001" customHeight="1" thickBot="1" x14ac:dyDescent="0.35">
      <c r="A7" s="17">
        <v>169</v>
      </c>
      <c r="B7" s="90" t="s">
        <v>79</v>
      </c>
      <c r="C7" s="35"/>
      <c r="D7" s="36"/>
      <c r="E7" s="37"/>
      <c r="F7" s="38"/>
      <c r="G7" s="35"/>
      <c r="H7" s="36"/>
      <c r="I7" s="37"/>
      <c r="J7" s="38"/>
      <c r="K7" s="35"/>
      <c r="L7" s="36"/>
      <c r="M7" s="37"/>
      <c r="N7" s="38"/>
      <c r="O7" s="35">
        <v>8</v>
      </c>
      <c r="P7" s="36">
        <v>7</v>
      </c>
      <c r="Q7" s="37">
        <v>8</v>
      </c>
      <c r="R7" s="38">
        <v>8</v>
      </c>
      <c r="S7" s="35">
        <v>6</v>
      </c>
      <c r="T7" s="36">
        <v>5</v>
      </c>
      <c r="U7" s="37">
        <v>7</v>
      </c>
      <c r="V7" s="38">
        <v>8</v>
      </c>
      <c r="W7" s="35">
        <v>10</v>
      </c>
      <c r="X7" s="36"/>
      <c r="Y7" s="37"/>
      <c r="Z7" s="65">
        <v>7</v>
      </c>
      <c r="AA7" s="35"/>
      <c r="AB7" s="36"/>
      <c r="AC7" s="37"/>
      <c r="AD7" s="65"/>
      <c r="AE7" s="35"/>
      <c r="AF7" s="36"/>
      <c r="AG7" s="37"/>
      <c r="AH7" s="38"/>
      <c r="AI7" s="117">
        <f t="shared" si="0"/>
        <v>74</v>
      </c>
      <c r="AJ7" s="91">
        <f t="shared" si="1"/>
        <v>243</v>
      </c>
    </row>
    <row r="8" spans="1:36" ht="19.350000000000001" customHeight="1" thickBot="1" x14ac:dyDescent="0.35">
      <c r="A8" s="17">
        <v>196</v>
      </c>
      <c r="B8" s="90" t="s">
        <v>100</v>
      </c>
      <c r="C8" s="35"/>
      <c r="D8" s="36"/>
      <c r="E8" s="37"/>
      <c r="F8" s="38"/>
      <c r="G8" s="35"/>
      <c r="H8" s="36"/>
      <c r="I8" s="37"/>
      <c r="J8" s="38"/>
      <c r="K8" s="35"/>
      <c r="L8" s="36"/>
      <c r="M8" s="37"/>
      <c r="N8" s="38"/>
      <c r="O8" s="35"/>
      <c r="P8" s="36"/>
      <c r="Q8" s="37"/>
      <c r="R8" s="38"/>
      <c r="S8" s="35"/>
      <c r="T8" s="36">
        <v>9</v>
      </c>
      <c r="U8" s="37">
        <v>9</v>
      </c>
      <c r="V8" s="38">
        <v>6</v>
      </c>
      <c r="W8" s="35">
        <v>8</v>
      </c>
      <c r="X8" s="36"/>
      <c r="Y8" s="37"/>
      <c r="Z8" s="65">
        <v>6</v>
      </c>
      <c r="AA8" s="35"/>
      <c r="AB8" s="36"/>
      <c r="AC8" s="37"/>
      <c r="AD8" s="65"/>
      <c r="AE8" s="35"/>
      <c r="AF8" s="36"/>
      <c r="AG8" s="37"/>
      <c r="AH8" s="38"/>
      <c r="AI8" s="117">
        <f t="shared" si="0"/>
        <v>38</v>
      </c>
      <c r="AJ8" s="91">
        <f t="shared" si="1"/>
        <v>234</v>
      </c>
    </row>
    <row r="9" spans="1:36" ht="19.350000000000001" customHeight="1" thickBot="1" x14ac:dyDescent="0.35">
      <c r="A9" s="17">
        <v>164</v>
      </c>
      <c r="B9" s="90" t="s">
        <v>99</v>
      </c>
      <c r="C9" s="35"/>
      <c r="D9" s="36"/>
      <c r="E9" s="37"/>
      <c r="F9" s="38"/>
      <c r="G9" s="35"/>
      <c r="H9" s="36"/>
      <c r="I9" s="37"/>
      <c r="J9" s="38"/>
      <c r="K9" s="35"/>
      <c r="L9" s="36"/>
      <c r="M9" s="37"/>
      <c r="N9" s="38"/>
      <c r="O9" s="35"/>
      <c r="P9" s="36"/>
      <c r="Q9" s="37"/>
      <c r="R9" s="38"/>
      <c r="S9" s="35">
        <v>10</v>
      </c>
      <c r="T9" s="36">
        <v>8</v>
      </c>
      <c r="U9" s="37">
        <v>8</v>
      </c>
      <c r="V9" s="38">
        <v>9</v>
      </c>
      <c r="W9" s="35"/>
      <c r="X9" s="36">
        <v>10</v>
      </c>
      <c r="Y9" s="37">
        <v>10</v>
      </c>
      <c r="Z9" s="65">
        <v>9</v>
      </c>
      <c r="AA9" s="35"/>
      <c r="AB9" s="36"/>
      <c r="AC9" s="37"/>
      <c r="AD9" s="65"/>
      <c r="AE9" s="35"/>
      <c r="AF9" s="36"/>
      <c r="AG9" s="37"/>
      <c r="AH9" s="38"/>
      <c r="AI9" s="117">
        <f t="shared" si="0"/>
        <v>64</v>
      </c>
      <c r="AJ9" s="91">
        <f t="shared" si="1"/>
        <v>228</v>
      </c>
    </row>
    <row r="10" spans="1:36" ht="19.350000000000001" customHeight="1" thickBot="1" x14ac:dyDescent="0.35">
      <c r="A10" s="17">
        <v>189</v>
      </c>
      <c r="B10" s="90" t="s">
        <v>98</v>
      </c>
      <c r="C10" s="35"/>
      <c r="D10" s="36"/>
      <c r="E10" s="37"/>
      <c r="F10" s="38"/>
      <c r="G10" s="35"/>
      <c r="H10" s="36"/>
      <c r="I10" s="37"/>
      <c r="J10" s="38"/>
      <c r="K10" s="35"/>
      <c r="L10" s="36"/>
      <c r="M10" s="37"/>
      <c r="N10" s="38"/>
      <c r="O10" s="35"/>
      <c r="P10" s="36"/>
      <c r="Q10" s="37"/>
      <c r="R10" s="38"/>
      <c r="S10" s="35">
        <v>7</v>
      </c>
      <c r="T10" s="36"/>
      <c r="U10" s="37"/>
      <c r="V10" s="38">
        <v>1</v>
      </c>
      <c r="W10" s="35">
        <v>8</v>
      </c>
      <c r="X10" s="36"/>
      <c r="Y10" s="37"/>
      <c r="Z10" s="65">
        <v>6</v>
      </c>
      <c r="AA10" s="35"/>
      <c r="AB10" s="36"/>
      <c r="AC10" s="37"/>
      <c r="AD10" s="65"/>
      <c r="AE10" s="35"/>
      <c r="AF10" s="36"/>
      <c r="AG10" s="37"/>
      <c r="AH10" s="38"/>
      <c r="AI10" s="117">
        <f t="shared" si="0"/>
        <v>22</v>
      </c>
      <c r="AJ10" s="91">
        <f t="shared" si="1"/>
        <v>211</v>
      </c>
    </row>
    <row r="11" spans="1:36" ht="19.350000000000001" customHeight="1" thickBot="1" x14ac:dyDescent="0.35">
      <c r="A11" s="17">
        <v>156</v>
      </c>
      <c r="B11" s="90" t="s">
        <v>77</v>
      </c>
      <c r="C11" s="35"/>
      <c r="D11" s="36"/>
      <c r="E11" s="37"/>
      <c r="F11" s="38"/>
      <c r="G11" s="35"/>
      <c r="H11" s="36"/>
      <c r="I11" s="37"/>
      <c r="J11" s="38"/>
      <c r="K11" s="35"/>
      <c r="L11" s="36"/>
      <c r="M11" s="37"/>
      <c r="N11" s="38"/>
      <c r="O11" s="35"/>
      <c r="P11" s="36">
        <v>8</v>
      </c>
      <c r="Q11" s="37">
        <v>9</v>
      </c>
      <c r="R11" s="38">
        <v>7</v>
      </c>
      <c r="S11" s="35">
        <v>4</v>
      </c>
      <c r="T11" s="36"/>
      <c r="U11" s="37">
        <v>5</v>
      </c>
      <c r="V11" s="38">
        <v>3</v>
      </c>
      <c r="W11" s="35">
        <v>10</v>
      </c>
      <c r="X11" s="36"/>
      <c r="Y11" s="37"/>
      <c r="Z11" s="65">
        <v>7</v>
      </c>
      <c r="AA11" s="35"/>
      <c r="AB11" s="36"/>
      <c r="AC11" s="37"/>
      <c r="AD11" s="65"/>
      <c r="AE11" s="35"/>
      <c r="AF11" s="36"/>
      <c r="AG11" s="37"/>
      <c r="AH11" s="38"/>
      <c r="AI11" s="117">
        <f t="shared" si="0"/>
        <v>53</v>
      </c>
      <c r="AJ11" s="91">
        <f t="shared" si="1"/>
        <v>209</v>
      </c>
    </row>
    <row r="12" spans="1:36" ht="19.350000000000001" customHeight="1" thickBot="1" x14ac:dyDescent="0.35">
      <c r="A12" s="17">
        <v>143</v>
      </c>
      <c r="B12" s="90" t="s">
        <v>97</v>
      </c>
      <c r="C12" s="35"/>
      <c r="D12" s="36"/>
      <c r="E12" s="37"/>
      <c r="F12" s="38"/>
      <c r="G12" s="35"/>
      <c r="H12" s="36"/>
      <c r="I12" s="37"/>
      <c r="J12" s="38"/>
      <c r="K12" s="35"/>
      <c r="L12" s="36"/>
      <c r="M12" s="37"/>
      <c r="N12" s="38"/>
      <c r="O12" s="35"/>
      <c r="P12" s="36"/>
      <c r="Q12" s="37"/>
      <c r="R12" s="38"/>
      <c r="S12" s="35">
        <v>5</v>
      </c>
      <c r="T12" s="36">
        <v>6</v>
      </c>
      <c r="U12" s="37">
        <v>4</v>
      </c>
      <c r="V12" s="38">
        <v>7</v>
      </c>
      <c r="W12" s="35"/>
      <c r="X12" s="36"/>
      <c r="Y12" s="37">
        <v>9</v>
      </c>
      <c r="Z12" s="65">
        <v>8</v>
      </c>
      <c r="AA12" s="35"/>
      <c r="AB12" s="36"/>
      <c r="AC12" s="37"/>
      <c r="AD12" s="65"/>
      <c r="AE12" s="35"/>
      <c r="AF12" s="36"/>
      <c r="AG12" s="37"/>
      <c r="AH12" s="38"/>
      <c r="AI12" s="117">
        <f t="shared" si="0"/>
        <v>39</v>
      </c>
      <c r="AJ12" s="91">
        <f t="shared" si="1"/>
        <v>182</v>
      </c>
    </row>
    <row r="13" spans="1:36" ht="19.350000000000001" customHeight="1" thickBot="1" x14ac:dyDescent="0.35">
      <c r="A13" s="17">
        <v>68</v>
      </c>
      <c r="B13" s="89" t="s">
        <v>132</v>
      </c>
      <c r="C13" s="35"/>
      <c r="D13" s="36"/>
      <c r="E13" s="37"/>
      <c r="F13" s="38"/>
      <c r="G13" s="35"/>
      <c r="H13" s="36"/>
      <c r="I13" s="37"/>
      <c r="J13" s="38"/>
      <c r="K13" s="35"/>
      <c r="L13" s="36"/>
      <c r="M13" s="37"/>
      <c r="N13" s="38"/>
      <c r="O13" s="35"/>
      <c r="P13" s="36"/>
      <c r="Q13" s="37"/>
      <c r="R13" s="38"/>
      <c r="S13" s="35"/>
      <c r="T13" s="36"/>
      <c r="U13" s="37"/>
      <c r="V13" s="38"/>
      <c r="W13" s="35"/>
      <c r="X13" s="36"/>
      <c r="Y13" s="37"/>
      <c r="Z13" s="65"/>
      <c r="AA13" s="35"/>
      <c r="AB13" s="36"/>
      <c r="AC13" s="37"/>
      <c r="AD13" s="65"/>
      <c r="AE13" s="35"/>
      <c r="AF13" s="36"/>
      <c r="AG13" s="37"/>
      <c r="AH13" s="38"/>
      <c r="AI13" s="117">
        <f t="shared" si="0"/>
        <v>0</v>
      </c>
      <c r="AJ13" s="91">
        <f t="shared" si="1"/>
        <v>68</v>
      </c>
    </row>
    <row r="14" spans="1:36" ht="19.350000000000001" customHeight="1" thickBot="1" x14ac:dyDescent="0.35">
      <c r="A14" s="17">
        <v>63</v>
      </c>
      <c r="B14" s="89" t="s">
        <v>96</v>
      </c>
      <c r="C14" s="35"/>
      <c r="D14" s="36"/>
      <c r="E14" s="37"/>
      <c r="F14" s="38"/>
      <c r="G14" s="35"/>
      <c r="H14" s="36"/>
      <c r="I14" s="37"/>
      <c r="J14" s="38"/>
      <c r="K14" s="35"/>
      <c r="L14" s="36"/>
      <c r="M14" s="37"/>
      <c r="N14" s="38"/>
      <c r="O14" s="35"/>
      <c r="P14" s="36"/>
      <c r="Q14" s="37"/>
      <c r="R14" s="38"/>
      <c r="S14" s="35"/>
      <c r="T14" s="36"/>
      <c r="U14" s="37"/>
      <c r="V14" s="38"/>
      <c r="W14" s="35"/>
      <c r="X14" s="36"/>
      <c r="Y14" s="37"/>
      <c r="Z14" s="65"/>
      <c r="AA14" s="35"/>
      <c r="AB14" s="36"/>
      <c r="AC14" s="37"/>
      <c r="AD14" s="65"/>
      <c r="AE14" s="35"/>
      <c r="AF14" s="36"/>
      <c r="AG14" s="37"/>
      <c r="AH14" s="38"/>
      <c r="AI14" s="117">
        <f t="shared" si="0"/>
        <v>0</v>
      </c>
      <c r="AJ14" s="91">
        <f t="shared" si="1"/>
        <v>63</v>
      </c>
    </row>
    <row r="15" spans="1:36" ht="19.350000000000001" customHeight="1" thickBot="1" x14ac:dyDescent="0.35">
      <c r="A15" s="17">
        <v>50</v>
      </c>
      <c r="B15" s="89" t="s">
        <v>95</v>
      </c>
      <c r="C15" s="35"/>
      <c r="D15" s="36"/>
      <c r="E15" s="37"/>
      <c r="F15" s="38"/>
      <c r="G15" s="35"/>
      <c r="H15" s="36"/>
      <c r="I15" s="37"/>
      <c r="J15" s="38"/>
      <c r="K15" s="35"/>
      <c r="L15" s="36"/>
      <c r="M15" s="37"/>
      <c r="N15" s="38"/>
      <c r="O15" s="35"/>
      <c r="P15" s="36"/>
      <c r="Q15" s="37"/>
      <c r="R15" s="38"/>
      <c r="S15" s="35"/>
      <c r="T15" s="36">
        <v>4</v>
      </c>
      <c r="U15" s="37">
        <v>1</v>
      </c>
      <c r="V15" s="38">
        <v>2</v>
      </c>
      <c r="W15" s="35"/>
      <c r="X15" s="36"/>
      <c r="Y15" s="37"/>
      <c r="Z15" s="65"/>
      <c r="AA15" s="35"/>
      <c r="AB15" s="36"/>
      <c r="AC15" s="37"/>
      <c r="AD15" s="65"/>
      <c r="AE15" s="35"/>
      <c r="AF15" s="36"/>
      <c r="AG15" s="37"/>
      <c r="AH15" s="38"/>
      <c r="AI15" s="117">
        <f t="shared" si="0"/>
        <v>7</v>
      </c>
      <c r="AJ15" s="91">
        <f t="shared" si="1"/>
        <v>57</v>
      </c>
    </row>
    <row r="16" spans="1:36" ht="19.350000000000001" customHeight="1" thickBot="1" x14ac:dyDescent="0.35">
      <c r="A16" s="17">
        <v>50</v>
      </c>
      <c r="B16" s="90" t="s">
        <v>61</v>
      </c>
      <c r="C16" s="35"/>
      <c r="D16" s="36"/>
      <c r="E16" s="37"/>
      <c r="F16" s="38"/>
      <c r="G16" s="35"/>
      <c r="H16" s="36"/>
      <c r="I16" s="37"/>
      <c r="J16" s="38"/>
      <c r="K16" s="35"/>
      <c r="L16" s="36"/>
      <c r="M16" s="37"/>
      <c r="N16" s="38"/>
      <c r="O16" s="35"/>
      <c r="P16" s="36"/>
      <c r="Q16" s="37"/>
      <c r="R16" s="38"/>
      <c r="S16" s="35"/>
      <c r="T16" s="36"/>
      <c r="U16" s="37"/>
      <c r="V16" s="38"/>
      <c r="W16" s="35"/>
      <c r="X16" s="36"/>
      <c r="Y16" s="37"/>
      <c r="Z16" s="65"/>
      <c r="AA16" s="35"/>
      <c r="AB16" s="36"/>
      <c r="AC16" s="37"/>
      <c r="AD16" s="65"/>
      <c r="AE16" s="35"/>
      <c r="AF16" s="36"/>
      <c r="AG16" s="37"/>
      <c r="AH16" s="38"/>
      <c r="AI16" s="117">
        <f t="shared" si="0"/>
        <v>0</v>
      </c>
      <c r="AJ16" s="91">
        <f t="shared" si="1"/>
        <v>50</v>
      </c>
    </row>
    <row r="17" spans="1:36" ht="19.350000000000001" customHeight="1" thickBot="1" x14ac:dyDescent="0.35">
      <c r="A17" s="17">
        <v>49</v>
      </c>
      <c r="B17" s="89" t="s">
        <v>94</v>
      </c>
      <c r="C17" s="35"/>
      <c r="D17" s="36"/>
      <c r="E17" s="37"/>
      <c r="F17" s="38"/>
      <c r="G17" s="35"/>
      <c r="H17" s="36"/>
      <c r="I17" s="37"/>
      <c r="J17" s="38"/>
      <c r="K17" s="35"/>
      <c r="L17" s="36"/>
      <c r="M17" s="37"/>
      <c r="N17" s="38"/>
      <c r="O17" s="35"/>
      <c r="P17" s="36"/>
      <c r="Q17" s="37"/>
      <c r="R17" s="38"/>
      <c r="S17" s="35"/>
      <c r="T17" s="36"/>
      <c r="U17" s="37"/>
      <c r="V17" s="38"/>
      <c r="W17" s="35"/>
      <c r="X17" s="36"/>
      <c r="Y17" s="37"/>
      <c r="Z17" s="65"/>
      <c r="AA17" s="35"/>
      <c r="AB17" s="36"/>
      <c r="AC17" s="37"/>
      <c r="AD17" s="65"/>
      <c r="AE17" s="35"/>
      <c r="AF17" s="36"/>
      <c r="AG17" s="37"/>
      <c r="AH17" s="38"/>
      <c r="AI17" s="117">
        <f t="shared" si="0"/>
        <v>0</v>
      </c>
      <c r="AJ17" s="91">
        <f t="shared" si="1"/>
        <v>49</v>
      </c>
    </row>
    <row r="18" spans="1:36" ht="19.350000000000001" customHeight="1" thickBot="1" x14ac:dyDescent="0.35">
      <c r="A18" s="17">
        <v>39</v>
      </c>
      <c r="B18" s="90" t="s">
        <v>62</v>
      </c>
      <c r="C18" s="35"/>
      <c r="D18" s="36"/>
      <c r="E18" s="37"/>
      <c r="F18" s="38"/>
      <c r="G18" s="35">
        <v>10</v>
      </c>
      <c r="H18" s="36"/>
      <c r="I18" s="37"/>
      <c r="J18" s="38"/>
      <c r="K18" s="35"/>
      <c r="L18" s="36"/>
      <c r="M18" s="37"/>
      <c r="N18" s="38"/>
      <c r="O18" s="35"/>
      <c r="P18" s="36"/>
      <c r="Q18" s="37"/>
      <c r="R18" s="38"/>
      <c r="S18" s="35"/>
      <c r="T18" s="36"/>
      <c r="U18" s="37"/>
      <c r="V18" s="38"/>
      <c r="W18" s="35"/>
      <c r="X18" s="36"/>
      <c r="Y18" s="37"/>
      <c r="Z18" s="65"/>
      <c r="AA18" s="35"/>
      <c r="AB18" s="36"/>
      <c r="AC18" s="37"/>
      <c r="AD18" s="65"/>
      <c r="AE18" s="35"/>
      <c r="AF18" s="36"/>
      <c r="AG18" s="37"/>
      <c r="AH18" s="38"/>
      <c r="AI18" s="117">
        <f t="shared" si="0"/>
        <v>10</v>
      </c>
      <c r="AJ18" s="91">
        <f t="shared" si="1"/>
        <v>49</v>
      </c>
    </row>
    <row r="19" spans="1:36" ht="19.350000000000001" customHeight="1" thickBot="1" x14ac:dyDescent="0.35">
      <c r="A19" s="17">
        <v>35</v>
      </c>
      <c r="B19" s="89" t="s">
        <v>113</v>
      </c>
      <c r="C19" s="35"/>
      <c r="D19" s="36"/>
      <c r="E19" s="37"/>
      <c r="F19" s="38"/>
      <c r="G19" s="35"/>
      <c r="H19" s="36"/>
      <c r="I19" s="37"/>
      <c r="J19" s="38"/>
      <c r="K19" s="35"/>
      <c r="L19" s="36"/>
      <c r="M19" s="37"/>
      <c r="N19" s="38"/>
      <c r="O19" s="35"/>
      <c r="P19" s="36"/>
      <c r="Q19" s="37"/>
      <c r="R19" s="38"/>
      <c r="S19" s="35"/>
      <c r="T19" s="36"/>
      <c r="U19" s="37"/>
      <c r="V19" s="38"/>
      <c r="W19" s="35"/>
      <c r="X19" s="36"/>
      <c r="Y19" s="37">
        <v>7</v>
      </c>
      <c r="Z19" s="65">
        <v>4</v>
      </c>
      <c r="AA19" s="35"/>
      <c r="AB19" s="36"/>
      <c r="AC19" s="37"/>
      <c r="AD19" s="65"/>
      <c r="AE19" s="35"/>
      <c r="AF19" s="36"/>
      <c r="AG19" s="37"/>
      <c r="AH19" s="38"/>
      <c r="AI19" s="117">
        <f t="shared" si="0"/>
        <v>11</v>
      </c>
      <c r="AJ19" s="91">
        <f t="shared" si="1"/>
        <v>46</v>
      </c>
    </row>
    <row r="20" spans="1:36" ht="19.350000000000001" customHeight="1" thickBot="1" x14ac:dyDescent="0.35">
      <c r="A20" s="17">
        <v>28</v>
      </c>
      <c r="B20" s="90" t="s">
        <v>91</v>
      </c>
      <c r="C20" s="35"/>
      <c r="D20" s="36"/>
      <c r="E20" s="37"/>
      <c r="F20" s="38"/>
      <c r="G20" s="35"/>
      <c r="H20" s="36"/>
      <c r="I20" s="37"/>
      <c r="J20" s="38"/>
      <c r="K20" s="35"/>
      <c r="L20" s="36"/>
      <c r="M20" s="37"/>
      <c r="N20" s="38"/>
      <c r="O20" s="35"/>
      <c r="P20" s="36"/>
      <c r="Q20" s="37"/>
      <c r="R20" s="38"/>
      <c r="S20" s="35"/>
      <c r="T20" s="36"/>
      <c r="U20" s="37">
        <v>2</v>
      </c>
      <c r="V20" s="38"/>
      <c r="W20" s="35"/>
      <c r="X20" s="36"/>
      <c r="Y20" s="37"/>
      <c r="Z20" s="65"/>
      <c r="AA20" s="35"/>
      <c r="AB20" s="36"/>
      <c r="AC20" s="37"/>
      <c r="AD20" s="65"/>
      <c r="AE20" s="35"/>
      <c r="AF20" s="36"/>
      <c r="AG20" s="37"/>
      <c r="AH20" s="38"/>
      <c r="AI20" s="117">
        <f t="shared" si="0"/>
        <v>2</v>
      </c>
      <c r="AJ20" s="91">
        <f t="shared" si="1"/>
        <v>30</v>
      </c>
    </row>
    <row r="21" spans="1:36" ht="17.25" thickBot="1" x14ac:dyDescent="0.35">
      <c r="A21" s="17">
        <v>18</v>
      </c>
      <c r="B21" s="90" t="s">
        <v>133</v>
      </c>
      <c r="C21" s="35"/>
      <c r="D21" s="36">
        <v>10</v>
      </c>
      <c r="E21" s="37"/>
      <c r="F21" s="38"/>
      <c r="G21" s="35"/>
      <c r="H21" s="36"/>
      <c r="I21" s="37"/>
      <c r="J21" s="38"/>
      <c r="K21" s="35"/>
      <c r="L21" s="36"/>
      <c r="M21" s="37"/>
      <c r="N21" s="38"/>
      <c r="O21" s="35"/>
      <c r="P21" s="36"/>
      <c r="Q21" s="37"/>
      <c r="R21" s="38"/>
      <c r="S21" s="35"/>
      <c r="T21" s="36"/>
      <c r="U21" s="37"/>
      <c r="V21" s="38"/>
      <c r="W21" s="35"/>
      <c r="X21" s="36"/>
      <c r="Y21" s="37"/>
      <c r="Z21" s="65"/>
      <c r="AA21" s="35"/>
      <c r="AB21" s="36"/>
      <c r="AC21" s="37"/>
      <c r="AD21" s="65"/>
      <c r="AE21" s="35"/>
      <c r="AF21" s="36"/>
      <c r="AG21" s="37"/>
      <c r="AH21" s="38"/>
      <c r="AI21" s="117">
        <f t="shared" si="0"/>
        <v>10</v>
      </c>
      <c r="AJ21" s="91">
        <f t="shared" si="1"/>
        <v>28</v>
      </c>
    </row>
    <row r="22" spans="1:36" ht="17.25" thickBot="1" x14ac:dyDescent="0.35">
      <c r="A22" s="17">
        <v>27</v>
      </c>
      <c r="B22" s="90" t="s">
        <v>93</v>
      </c>
      <c r="C22" s="35"/>
      <c r="D22" s="36"/>
      <c r="E22" s="37"/>
      <c r="F22" s="38"/>
      <c r="G22" s="35"/>
      <c r="H22" s="36"/>
      <c r="I22" s="37"/>
      <c r="J22" s="38"/>
      <c r="K22" s="35"/>
      <c r="L22" s="36"/>
      <c r="M22" s="37"/>
      <c r="N22" s="38"/>
      <c r="O22" s="35"/>
      <c r="P22" s="36"/>
      <c r="Q22" s="37"/>
      <c r="R22" s="38"/>
      <c r="S22" s="35"/>
      <c r="T22" s="36"/>
      <c r="U22" s="37"/>
      <c r="V22" s="38"/>
      <c r="W22" s="35"/>
      <c r="X22" s="36"/>
      <c r="Y22" s="37"/>
      <c r="Z22" s="65"/>
      <c r="AA22" s="35"/>
      <c r="AB22" s="36"/>
      <c r="AC22" s="37"/>
      <c r="AD22" s="65"/>
      <c r="AE22" s="35"/>
      <c r="AF22" s="36"/>
      <c r="AG22" s="37"/>
      <c r="AH22" s="38"/>
      <c r="AI22" s="117">
        <f t="shared" si="0"/>
        <v>0</v>
      </c>
      <c r="AJ22" s="91">
        <f t="shared" si="1"/>
        <v>27</v>
      </c>
    </row>
    <row r="23" spans="1:36" ht="17.25" thickBot="1" x14ac:dyDescent="0.35">
      <c r="A23" s="17">
        <v>10</v>
      </c>
      <c r="B23" s="90" t="s">
        <v>59</v>
      </c>
      <c r="C23" s="35"/>
      <c r="D23" s="36"/>
      <c r="E23" s="37"/>
      <c r="F23" s="38"/>
      <c r="G23" s="35"/>
      <c r="H23" s="36"/>
      <c r="I23" s="37"/>
      <c r="J23" s="38"/>
      <c r="K23" s="35"/>
      <c r="L23" s="36"/>
      <c r="M23" s="37"/>
      <c r="N23" s="38"/>
      <c r="O23" s="35"/>
      <c r="P23" s="36"/>
      <c r="Q23" s="37"/>
      <c r="R23" s="38"/>
      <c r="S23" s="35"/>
      <c r="T23" s="36"/>
      <c r="U23" s="37"/>
      <c r="V23" s="38"/>
      <c r="W23" s="35"/>
      <c r="X23" s="36"/>
      <c r="Y23" s="37"/>
      <c r="Z23" s="65"/>
      <c r="AA23" s="35"/>
      <c r="AB23" s="36"/>
      <c r="AC23" s="37"/>
      <c r="AD23" s="65"/>
      <c r="AE23" s="35"/>
      <c r="AF23" s="36"/>
      <c r="AG23" s="37"/>
      <c r="AH23" s="38"/>
      <c r="AI23" s="117">
        <f t="shared" si="0"/>
        <v>0</v>
      </c>
      <c r="AJ23" s="91">
        <f t="shared" si="1"/>
        <v>10</v>
      </c>
    </row>
    <row r="24" spans="1:36" ht="17.25" thickBot="1" x14ac:dyDescent="0.35">
      <c r="A24" s="17">
        <v>10</v>
      </c>
      <c r="B24" s="90" t="s">
        <v>60</v>
      </c>
      <c r="C24" s="35"/>
      <c r="D24" s="36"/>
      <c r="E24" s="37"/>
      <c r="F24" s="38"/>
      <c r="G24" s="35"/>
      <c r="H24" s="36"/>
      <c r="I24" s="37"/>
      <c r="J24" s="38"/>
      <c r="K24" s="35"/>
      <c r="L24" s="36"/>
      <c r="M24" s="37"/>
      <c r="N24" s="38"/>
      <c r="O24" s="35"/>
      <c r="P24" s="36"/>
      <c r="Q24" s="37"/>
      <c r="R24" s="38"/>
      <c r="S24" s="35"/>
      <c r="T24" s="36"/>
      <c r="U24" s="37"/>
      <c r="V24" s="38"/>
      <c r="W24" s="35"/>
      <c r="X24" s="36"/>
      <c r="Y24" s="37"/>
      <c r="Z24" s="65"/>
      <c r="AA24" s="35"/>
      <c r="AB24" s="36"/>
      <c r="AC24" s="37"/>
      <c r="AD24" s="65"/>
      <c r="AE24" s="35"/>
      <c r="AF24" s="36"/>
      <c r="AG24" s="37"/>
      <c r="AH24" s="38"/>
      <c r="AI24" s="117">
        <f t="shared" si="0"/>
        <v>0</v>
      </c>
      <c r="AJ24" s="91">
        <f t="shared" si="1"/>
        <v>10</v>
      </c>
    </row>
    <row r="25" spans="1:36" ht="17.25" thickBot="1" x14ac:dyDescent="0.35">
      <c r="A25" s="17">
        <v>9</v>
      </c>
      <c r="B25" s="90" t="s">
        <v>92</v>
      </c>
      <c r="C25" s="35"/>
      <c r="D25" s="36"/>
      <c r="E25" s="37"/>
      <c r="F25" s="38"/>
      <c r="G25" s="35"/>
      <c r="H25" s="36"/>
      <c r="I25" s="37"/>
      <c r="J25" s="38"/>
      <c r="K25" s="35"/>
      <c r="L25" s="36"/>
      <c r="M25" s="37"/>
      <c r="N25" s="38"/>
      <c r="O25" s="35"/>
      <c r="P25" s="36"/>
      <c r="Q25" s="37"/>
      <c r="R25" s="38"/>
      <c r="S25" s="35"/>
      <c r="T25" s="36"/>
      <c r="U25" s="37"/>
      <c r="V25" s="38"/>
      <c r="W25" s="35"/>
      <c r="X25" s="36"/>
      <c r="Y25" s="37"/>
      <c r="Z25" s="65"/>
      <c r="AA25" s="35"/>
      <c r="AB25" s="36"/>
      <c r="AC25" s="37"/>
      <c r="AD25" s="65"/>
      <c r="AE25" s="113"/>
      <c r="AF25" s="114"/>
      <c r="AG25" s="115"/>
      <c r="AH25" s="116"/>
      <c r="AI25" s="117">
        <f t="shared" si="0"/>
        <v>0</v>
      </c>
      <c r="AJ25" s="91">
        <f t="shared" si="1"/>
        <v>9</v>
      </c>
    </row>
  </sheetData>
  <sortState ref="A4:AJ25">
    <sortCondition descending="1" ref="AJ4:AJ25"/>
  </sortState>
  <mergeCells count="13">
    <mergeCell ref="AJ2:AJ3"/>
    <mergeCell ref="A1:AJ1"/>
    <mergeCell ref="A2:A3"/>
    <mergeCell ref="B2:B3"/>
    <mergeCell ref="C2:F2"/>
    <mergeCell ref="G2:J2"/>
    <mergeCell ref="K2:N2"/>
    <mergeCell ref="O2:R2"/>
    <mergeCell ref="S2:V2"/>
    <mergeCell ref="W2:Z2"/>
    <mergeCell ref="AE2:AH2"/>
    <mergeCell ref="AA2:AD2"/>
    <mergeCell ref="AI2:AI3"/>
  </mergeCells>
  <pageMargins left="0" right="0" top="0.5" bottom="0.25" header="0" footer="0.3"/>
  <pageSetup orientation="landscape" blackAndWhite="1" r:id="rId1"/>
  <headerFooter>
    <oddHeader>&amp;C&amp;"Arial Black,Regular"FHSRA STATE FINALS; AGRI CENTER, OKEECHOBEE; JUNE 6-9,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view="pageLayout" workbookViewId="0">
      <selection activeCell="B10" sqref="B10"/>
    </sheetView>
  </sheetViews>
  <sheetFormatPr defaultColWidth="9.140625" defaultRowHeight="16.5" x14ac:dyDescent="0.3"/>
  <cols>
    <col min="1" max="1" width="6.7109375" style="7" customWidth="1"/>
    <col min="2" max="2" width="2.7109375" style="8" customWidth="1"/>
    <col min="3" max="3" width="25.5703125" style="1" customWidth="1"/>
    <col min="4" max="4" width="6.5703125" style="7" customWidth="1"/>
    <col min="5" max="6" width="6.5703125" style="1" customWidth="1"/>
    <col min="7" max="7" width="3.140625" style="1" customWidth="1"/>
    <col min="8" max="8" width="6.5703125" style="1" customWidth="1"/>
    <col min="9" max="9" width="6.5703125" style="7" customWidth="1"/>
    <col min="10" max="10" width="6.5703125" style="1" customWidth="1"/>
    <col min="11" max="11" width="2.7109375" style="7" customWidth="1"/>
    <col min="12" max="17" width="6.5703125" style="1" customWidth="1"/>
    <col min="18" max="16384" width="9.140625" style="1"/>
  </cols>
  <sheetData>
    <row r="2" spans="1:17" ht="16.5" customHeight="1" x14ac:dyDescent="0.4">
      <c r="A2" s="133" t="s">
        <v>31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28"/>
      <c r="G3" s="28"/>
      <c r="H3" s="7"/>
      <c r="I3" s="1"/>
      <c r="K3" s="1"/>
      <c r="N3" s="7"/>
    </row>
    <row r="4" spans="1:17" x14ac:dyDescent="0.3">
      <c r="C4" s="2"/>
      <c r="D4" s="135" t="s">
        <v>15</v>
      </c>
      <c r="E4" s="135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78</v>
      </c>
      <c r="B6" s="10">
        <v>1</v>
      </c>
      <c r="C6" s="46" t="s">
        <v>57</v>
      </c>
      <c r="D6" s="5">
        <v>0</v>
      </c>
      <c r="E6" s="5"/>
      <c r="F6" s="16">
        <f>SUM(A6,E6)</f>
        <v>78</v>
      </c>
      <c r="G6" s="10"/>
      <c r="H6" s="5">
        <v>0</v>
      </c>
      <c r="I6" s="5"/>
      <c r="J6" s="16">
        <f>SUM(E6,I6)</f>
        <v>0</v>
      </c>
      <c r="K6" s="34"/>
      <c r="L6" s="34"/>
      <c r="M6" s="34"/>
      <c r="N6" s="6">
        <f>SUM(D6,H6,L6)</f>
        <v>0</v>
      </c>
      <c r="O6" s="9"/>
      <c r="P6" s="9">
        <f>SUM(E6,I6,M6,O6)</f>
        <v>0</v>
      </c>
      <c r="Q6" s="6">
        <f>SUM(A6,P6)</f>
        <v>78</v>
      </c>
    </row>
    <row r="7" spans="1:17" x14ac:dyDescent="0.3">
      <c r="A7" s="9">
        <v>18</v>
      </c>
      <c r="B7" s="10">
        <v>2</v>
      </c>
      <c r="C7" s="46" t="s">
        <v>58</v>
      </c>
      <c r="D7" s="5">
        <v>0</v>
      </c>
      <c r="E7" s="5"/>
      <c r="F7" s="16">
        <f>SUM(A7,E7)</f>
        <v>18</v>
      </c>
      <c r="G7" s="10"/>
      <c r="H7" s="5">
        <v>73</v>
      </c>
      <c r="I7" s="5">
        <v>10</v>
      </c>
      <c r="J7" s="16">
        <f>SUM(E7,I7)</f>
        <v>10</v>
      </c>
      <c r="K7" s="34"/>
      <c r="L7" s="34"/>
      <c r="M7" s="34"/>
      <c r="N7" s="6">
        <f>SUM(D7,H7,L7)</f>
        <v>73</v>
      </c>
      <c r="O7" s="9"/>
      <c r="P7" s="9">
        <f>SUM(E7,I7,M7,O7)</f>
        <v>10</v>
      </c>
      <c r="Q7" s="6">
        <f>SUM(A7,P7)</f>
        <v>28</v>
      </c>
    </row>
    <row r="8" spans="1:17" x14ac:dyDescent="0.3">
      <c r="A8" s="9">
        <v>10</v>
      </c>
      <c r="B8" s="10">
        <v>3</v>
      </c>
      <c r="C8" s="46" t="s">
        <v>59</v>
      </c>
      <c r="D8" s="5">
        <v>0</v>
      </c>
      <c r="E8" s="5"/>
      <c r="F8" s="16">
        <f>SUM(A8,E8)</f>
        <v>10</v>
      </c>
      <c r="G8" s="10"/>
      <c r="H8" s="5">
        <v>0</v>
      </c>
      <c r="I8" s="5"/>
      <c r="J8" s="16">
        <f>SUM(E8,I8)</f>
        <v>0</v>
      </c>
      <c r="K8" s="34"/>
      <c r="L8" s="34"/>
      <c r="M8" s="34"/>
      <c r="N8" s="6">
        <f>SUM(D8,H8,L8)</f>
        <v>0</v>
      </c>
      <c r="O8" s="9"/>
      <c r="P8" s="9">
        <f>SUM(E8,I8,M8,O8)</f>
        <v>0</v>
      </c>
      <c r="Q8" s="6">
        <f>SUM(A8,P8)</f>
        <v>10</v>
      </c>
    </row>
    <row r="9" spans="1:17" x14ac:dyDescent="0.3">
      <c r="A9" s="9">
        <v>10</v>
      </c>
      <c r="B9" s="10">
        <v>3</v>
      </c>
      <c r="C9" s="46" t="s">
        <v>60</v>
      </c>
      <c r="D9" s="5">
        <v>0</v>
      </c>
      <c r="E9" s="5"/>
      <c r="F9" s="16">
        <f>SUM(A9,E9)</f>
        <v>10</v>
      </c>
      <c r="G9" s="10"/>
      <c r="H9" s="5">
        <v>0</v>
      </c>
      <c r="I9" s="5"/>
      <c r="J9" s="16">
        <f>SUM(E9,I9)</f>
        <v>0</v>
      </c>
      <c r="K9" s="34"/>
      <c r="L9" s="34"/>
      <c r="M9" s="34"/>
      <c r="N9" s="6">
        <f>SUM(D9,H9,L9)</f>
        <v>0</v>
      </c>
      <c r="O9" s="9"/>
      <c r="P9" s="9">
        <f>SUM(E9,I9,M9,O9)</f>
        <v>0</v>
      </c>
      <c r="Q9" s="6">
        <f>SUM(A9,P9)</f>
        <v>10</v>
      </c>
    </row>
    <row r="10" spans="1:17" x14ac:dyDescent="0.3">
      <c r="A10" s="14" t="s">
        <v>4</v>
      </c>
      <c r="B10" s="14"/>
      <c r="C10" s="14"/>
      <c r="D10" s="14"/>
      <c r="E10" s="14"/>
      <c r="F10"/>
      <c r="G10"/>
      <c r="H10"/>
      <c r="I10" s="12"/>
      <c r="J10"/>
      <c r="K10" s="12"/>
      <c r="L10"/>
      <c r="M10"/>
    </row>
    <row r="11" spans="1:17" x14ac:dyDescent="0.3">
      <c r="A11" s="15"/>
      <c r="B11" s="15"/>
      <c r="C11" s="15"/>
      <c r="D11" s="15"/>
      <c r="E11" s="15"/>
      <c r="F11"/>
      <c r="G11"/>
      <c r="H11"/>
      <c r="I11" s="12"/>
      <c r="J11"/>
      <c r="K11" s="12"/>
      <c r="L11"/>
      <c r="M11"/>
    </row>
    <row r="12" spans="1:17" x14ac:dyDescent="0.3">
      <c r="C12"/>
      <c r="D12" s="12"/>
      <c r="E12"/>
      <c r="F12"/>
      <c r="G12"/>
      <c r="H12"/>
      <c r="I12" s="12"/>
      <c r="J12"/>
      <c r="K12" s="12"/>
      <c r="L12"/>
      <c r="M12"/>
    </row>
    <row r="13" spans="1:17" x14ac:dyDescent="0.3">
      <c r="C13"/>
      <c r="D13" s="12"/>
      <c r="E13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  <row r="18" spans="3:13" x14ac:dyDescent="0.3">
      <c r="C18"/>
      <c r="D18" s="12"/>
      <c r="E18"/>
      <c r="F18"/>
      <c r="G18"/>
      <c r="H18"/>
      <c r="I18" s="12"/>
      <c r="J18"/>
      <c r="K18" s="12"/>
      <c r="L18"/>
      <c r="M18"/>
    </row>
    <row r="19" spans="3:13" x14ac:dyDescent="0.3">
      <c r="C19"/>
      <c r="D19" s="12"/>
      <c r="E19"/>
      <c r="F19"/>
      <c r="G19"/>
      <c r="H19"/>
      <c r="I19" s="12"/>
      <c r="J19"/>
      <c r="K19" s="12"/>
      <c r="L19"/>
      <c r="M19"/>
    </row>
    <row r="20" spans="3:13" x14ac:dyDescent="0.3">
      <c r="C20"/>
      <c r="D20" s="12"/>
      <c r="E20"/>
      <c r="F20"/>
      <c r="G20"/>
      <c r="H20"/>
      <c r="I20" s="12"/>
      <c r="J20"/>
      <c r="K20" s="12"/>
      <c r="L20"/>
      <c r="M20"/>
    </row>
  </sheetData>
  <sortState ref="A6:S9">
    <sortCondition descending="1" ref="Q6:Q9"/>
  </sortState>
  <mergeCells count="4">
    <mergeCell ref="A2:Q2"/>
    <mergeCell ref="H4:I4"/>
    <mergeCell ref="L4:M4"/>
    <mergeCell ref="D4:E4"/>
  </mergeCells>
  <printOptions gridLines="1"/>
  <pageMargins left="0.7" right="0.7" top="0.75" bottom="0.75" header="0.3" footer="0.3"/>
  <pageSetup orientation="landscape" r:id="rId1"/>
  <headerFooter>
    <oddHeader>&amp;C&amp;"Arial Black,Regular"FHSRA STATE FINALS; AGRI CENTER, OKEECHOBEE; JUNE6-9,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view="pageLayout" topLeftCell="A4" zoomScale="125" zoomScalePageLayoutView="125" workbookViewId="0">
      <selection activeCell="A6" sqref="A6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76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125</v>
      </c>
      <c r="B6" s="10">
        <v>1</v>
      </c>
      <c r="C6" s="45" t="s">
        <v>75</v>
      </c>
      <c r="D6" s="109">
        <v>7.98</v>
      </c>
      <c r="E6" s="5">
        <v>9</v>
      </c>
      <c r="F6" s="16">
        <f t="shared" ref="F6:F16" si="0">SUM(A6,E6)</f>
        <v>134</v>
      </c>
      <c r="G6" s="10"/>
      <c r="H6" s="109">
        <v>7.4950000000000001</v>
      </c>
      <c r="I6" s="5">
        <v>10</v>
      </c>
      <c r="J6" s="16">
        <f t="shared" ref="J6:J16" si="1">SUM(E6,I6)</f>
        <v>19</v>
      </c>
      <c r="K6" s="54"/>
      <c r="L6" s="118">
        <v>7.28</v>
      </c>
      <c r="M6" s="34">
        <v>10</v>
      </c>
      <c r="N6" s="119">
        <f t="shared" ref="N6:N16" si="2">SUM(D6,H6,L6)</f>
        <v>22.755000000000003</v>
      </c>
      <c r="O6" s="9">
        <v>10</v>
      </c>
      <c r="P6" s="9">
        <f t="shared" ref="P6:P16" si="3">SUM(E6,I6,M6,O6)</f>
        <v>39</v>
      </c>
      <c r="Q6" s="6">
        <f t="shared" ref="Q6:Q16" si="4">SUM(A6,P6)</f>
        <v>164</v>
      </c>
    </row>
    <row r="7" spans="1:17" x14ac:dyDescent="0.3">
      <c r="A7" s="9">
        <v>114</v>
      </c>
      <c r="B7" s="10">
        <v>2</v>
      </c>
      <c r="C7" s="45" t="s">
        <v>74</v>
      </c>
      <c r="D7" s="109">
        <v>8.3000000000000007</v>
      </c>
      <c r="E7" s="5">
        <v>7</v>
      </c>
      <c r="F7" s="16">
        <f t="shared" si="0"/>
        <v>121</v>
      </c>
      <c r="G7" s="10"/>
      <c r="H7" s="109">
        <v>8.0549999999999997</v>
      </c>
      <c r="I7" s="5">
        <v>9</v>
      </c>
      <c r="J7" s="16">
        <f t="shared" si="1"/>
        <v>16</v>
      </c>
      <c r="K7" s="54"/>
      <c r="L7" s="118">
        <v>7.87</v>
      </c>
      <c r="M7" s="34">
        <v>9</v>
      </c>
      <c r="N7" s="119">
        <f t="shared" si="2"/>
        <v>24.225000000000001</v>
      </c>
      <c r="O7" s="9">
        <v>9</v>
      </c>
      <c r="P7" s="9">
        <f t="shared" si="3"/>
        <v>34</v>
      </c>
      <c r="Q7" s="6">
        <f t="shared" si="4"/>
        <v>148</v>
      </c>
    </row>
    <row r="8" spans="1:17" x14ac:dyDescent="0.3">
      <c r="A8" s="9">
        <v>109</v>
      </c>
      <c r="B8" s="10">
        <v>3</v>
      </c>
      <c r="C8" s="45" t="s">
        <v>73</v>
      </c>
      <c r="D8" s="109">
        <v>9.8249999999999993</v>
      </c>
      <c r="E8" s="5">
        <v>4</v>
      </c>
      <c r="F8" s="16">
        <f t="shared" si="0"/>
        <v>113</v>
      </c>
      <c r="G8" s="10"/>
      <c r="H8" s="109">
        <v>9.92</v>
      </c>
      <c r="I8" s="5">
        <v>4</v>
      </c>
      <c r="J8" s="16">
        <f t="shared" si="1"/>
        <v>8</v>
      </c>
      <c r="K8" s="54"/>
      <c r="L8" s="118">
        <v>9.0350000000000001</v>
      </c>
      <c r="M8" s="34">
        <v>6</v>
      </c>
      <c r="N8" s="119">
        <f t="shared" si="2"/>
        <v>28.779999999999998</v>
      </c>
      <c r="O8" s="9">
        <v>4</v>
      </c>
      <c r="P8" s="9">
        <f t="shared" si="3"/>
        <v>18</v>
      </c>
      <c r="Q8" s="6">
        <f t="shared" si="4"/>
        <v>127</v>
      </c>
    </row>
    <row r="9" spans="1:17" x14ac:dyDescent="0.3">
      <c r="A9" s="9">
        <v>98</v>
      </c>
      <c r="B9" s="10">
        <v>4</v>
      </c>
      <c r="C9" s="45" t="s">
        <v>72</v>
      </c>
      <c r="D9" s="109">
        <v>7.3</v>
      </c>
      <c r="E9" s="5">
        <v>10</v>
      </c>
      <c r="F9" s="16">
        <f t="shared" si="0"/>
        <v>108</v>
      </c>
      <c r="G9" s="10"/>
      <c r="H9" s="109">
        <v>9.0449999999999999</v>
      </c>
      <c r="I9" s="5">
        <v>7</v>
      </c>
      <c r="J9" s="16">
        <f t="shared" si="1"/>
        <v>17</v>
      </c>
      <c r="K9" s="54"/>
      <c r="L9" s="118">
        <v>100</v>
      </c>
      <c r="M9" s="34"/>
      <c r="N9" s="119">
        <f t="shared" si="2"/>
        <v>116.345</v>
      </c>
      <c r="O9" s="9">
        <v>2</v>
      </c>
      <c r="P9" s="9">
        <f t="shared" si="3"/>
        <v>19</v>
      </c>
      <c r="Q9" s="6">
        <f t="shared" si="4"/>
        <v>117</v>
      </c>
    </row>
    <row r="10" spans="1:17" x14ac:dyDescent="0.3">
      <c r="A10" s="9">
        <v>90</v>
      </c>
      <c r="B10" s="10">
        <v>5</v>
      </c>
      <c r="C10" s="45" t="s">
        <v>70</v>
      </c>
      <c r="D10" s="109">
        <v>8.0449999999999999</v>
      </c>
      <c r="E10" s="5">
        <v>8</v>
      </c>
      <c r="F10" s="16">
        <f t="shared" si="0"/>
        <v>98</v>
      </c>
      <c r="G10" s="10"/>
      <c r="H10" s="109">
        <v>9.23</v>
      </c>
      <c r="I10" s="5">
        <v>5</v>
      </c>
      <c r="J10" s="16">
        <f t="shared" si="1"/>
        <v>13</v>
      </c>
      <c r="K10" s="54"/>
      <c r="L10" s="118">
        <v>9.4</v>
      </c>
      <c r="M10" s="34">
        <v>4</v>
      </c>
      <c r="N10" s="119">
        <f t="shared" si="2"/>
        <v>26.674999999999997</v>
      </c>
      <c r="O10" s="9">
        <v>7</v>
      </c>
      <c r="P10" s="9">
        <f t="shared" si="3"/>
        <v>24</v>
      </c>
      <c r="Q10" s="6">
        <f t="shared" si="4"/>
        <v>114</v>
      </c>
    </row>
    <row r="11" spans="1:17" x14ac:dyDescent="0.3">
      <c r="A11" s="9">
        <v>83</v>
      </c>
      <c r="B11" s="10">
        <v>6</v>
      </c>
      <c r="C11" s="45" t="s">
        <v>69</v>
      </c>
      <c r="D11" s="109">
        <v>8.5500000000000007</v>
      </c>
      <c r="E11" s="5">
        <v>6</v>
      </c>
      <c r="F11" s="16">
        <f t="shared" si="0"/>
        <v>89</v>
      </c>
      <c r="G11" s="10"/>
      <c r="H11" s="109">
        <v>8.2949999999999999</v>
      </c>
      <c r="I11" s="5">
        <v>8</v>
      </c>
      <c r="J11" s="16">
        <f t="shared" si="1"/>
        <v>14</v>
      </c>
      <c r="K11" s="54"/>
      <c r="L11" s="118">
        <v>8.0050000000000008</v>
      </c>
      <c r="M11" s="34">
        <v>8</v>
      </c>
      <c r="N11" s="119">
        <f t="shared" si="2"/>
        <v>24.85</v>
      </c>
      <c r="O11" s="9">
        <v>8</v>
      </c>
      <c r="P11" s="9">
        <f t="shared" si="3"/>
        <v>30</v>
      </c>
      <c r="Q11" s="6">
        <f t="shared" si="4"/>
        <v>113</v>
      </c>
    </row>
    <row r="12" spans="1:17" x14ac:dyDescent="0.3">
      <c r="A12" s="9">
        <v>91.5</v>
      </c>
      <c r="B12" s="10">
        <v>7</v>
      </c>
      <c r="C12" s="45" t="s">
        <v>71</v>
      </c>
      <c r="D12" s="109">
        <v>8.59</v>
      </c>
      <c r="E12" s="5">
        <v>5</v>
      </c>
      <c r="F12" s="16">
        <f t="shared" si="0"/>
        <v>96.5</v>
      </c>
      <c r="G12" s="10"/>
      <c r="H12" s="109">
        <v>10.355</v>
      </c>
      <c r="I12" s="5">
        <v>3</v>
      </c>
      <c r="J12" s="16">
        <f t="shared" si="1"/>
        <v>8</v>
      </c>
      <c r="K12" s="54"/>
      <c r="L12" s="118">
        <v>8.4350000000000005</v>
      </c>
      <c r="M12" s="34">
        <v>7</v>
      </c>
      <c r="N12" s="119">
        <f t="shared" si="2"/>
        <v>27.380000000000003</v>
      </c>
      <c r="O12" s="9">
        <v>6</v>
      </c>
      <c r="P12" s="9">
        <f t="shared" si="3"/>
        <v>21</v>
      </c>
      <c r="Q12" s="6">
        <f t="shared" si="4"/>
        <v>112.5</v>
      </c>
    </row>
    <row r="13" spans="1:17" x14ac:dyDescent="0.3">
      <c r="A13" s="9">
        <v>56</v>
      </c>
      <c r="B13" s="10">
        <v>8</v>
      </c>
      <c r="C13" s="45" t="s">
        <v>68</v>
      </c>
      <c r="D13" s="109">
        <v>10.35</v>
      </c>
      <c r="E13" s="5">
        <v>3</v>
      </c>
      <c r="F13" s="16">
        <f t="shared" si="0"/>
        <v>59</v>
      </c>
      <c r="G13" s="10"/>
      <c r="H13" s="109">
        <v>9.1050000000000004</v>
      </c>
      <c r="I13" s="5">
        <v>6</v>
      </c>
      <c r="J13" s="16">
        <f t="shared" si="1"/>
        <v>9</v>
      </c>
      <c r="K13" s="54"/>
      <c r="L13" s="118">
        <v>9.09</v>
      </c>
      <c r="M13" s="34">
        <v>5</v>
      </c>
      <c r="N13" s="119">
        <f t="shared" si="2"/>
        <v>28.544999999999998</v>
      </c>
      <c r="O13" s="9">
        <v>5</v>
      </c>
      <c r="P13" s="9">
        <f t="shared" si="3"/>
        <v>19</v>
      </c>
      <c r="Q13" s="6">
        <f t="shared" si="4"/>
        <v>75</v>
      </c>
    </row>
    <row r="14" spans="1:17" x14ac:dyDescent="0.3">
      <c r="A14" s="9">
        <v>47</v>
      </c>
      <c r="B14" s="10">
        <v>9</v>
      </c>
      <c r="C14" s="45" t="s">
        <v>67</v>
      </c>
      <c r="D14" s="109">
        <v>11.39</v>
      </c>
      <c r="E14" s="5">
        <v>1</v>
      </c>
      <c r="F14" s="16">
        <f t="shared" si="0"/>
        <v>48</v>
      </c>
      <c r="G14" s="10"/>
      <c r="H14" s="109">
        <v>100</v>
      </c>
      <c r="I14" s="5"/>
      <c r="J14" s="16">
        <f t="shared" si="1"/>
        <v>1</v>
      </c>
      <c r="K14" s="54"/>
      <c r="L14" s="118">
        <v>13.43</v>
      </c>
      <c r="M14" s="34">
        <v>3</v>
      </c>
      <c r="N14" s="119">
        <f t="shared" si="2"/>
        <v>124.82</v>
      </c>
      <c r="O14" s="9"/>
      <c r="P14" s="9">
        <f t="shared" si="3"/>
        <v>4</v>
      </c>
      <c r="Q14" s="6">
        <f t="shared" si="4"/>
        <v>51</v>
      </c>
    </row>
    <row r="15" spans="1:17" x14ac:dyDescent="0.3">
      <c r="A15" s="9">
        <v>38.5</v>
      </c>
      <c r="B15" s="10">
        <v>10</v>
      </c>
      <c r="C15" s="45" t="s">
        <v>66</v>
      </c>
      <c r="D15" s="110">
        <v>10.865</v>
      </c>
      <c r="E15" s="5">
        <v>2</v>
      </c>
      <c r="F15" s="16">
        <f t="shared" si="0"/>
        <v>40.5</v>
      </c>
      <c r="G15" s="10"/>
      <c r="H15" s="109">
        <v>11.42</v>
      </c>
      <c r="I15" s="5">
        <v>1</v>
      </c>
      <c r="J15" s="16">
        <f t="shared" si="1"/>
        <v>3</v>
      </c>
      <c r="K15" s="54"/>
      <c r="L15" s="118">
        <v>100</v>
      </c>
      <c r="M15" s="34"/>
      <c r="N15" s="119">
        <f t="shared" si="2"/>
        <v>122.285</v>
      </c>
      <c r="O15" s="9">
        <v>1</v>
      </c>
      <c r="P15" s="9">
        <f t="shared" si="3"/>
        <v>4</v>
      </c>
      <c r="Q15" s="6">
        <f t="shared" si="4"/>
        <v>42.5</v>
      </c>
    </row>
    <row r="16" spans="1:17" x14ac:dyDescent="0.3">
      <c r="A16" s="9">
        <v>11</v>
      </c>
      <c r="B16" s="10">
        <v>11</v>
      </c>
      <c r="C16" s="45" t="s">
        <v>64</v>
      </c>
      <c r="D16" s="109">
        <v>12.824999999999999</v>
      </c>
      <c r="E16" s="5"/>
      <c r="F16" s="16">
        <f t="shared" si="0"/>
        <v>11</v>
      </c>
      <c r="G16" s="10"/>
      <c r="H16" s="109">
        <v>10.37</v>
      </c>
      <c r="I16" s="5">
        <v>2</v>
      </c>
      <c r="J16" s="16">
        <f t="shared" si="1"/>
        <v>2</v>
      </c>
      <c r="K16" s="54"/>
      <c r="L16" s="118">
        <v>14.13</v>
      </c>
      <c r="M16" s="34">
        <v>2</v>
      </c>
      <c r="N16" s="119">
        <f t="shared" si="2"/>
        <v>37.325000000000003</v>
      </c>
      <c r="O16" s="9">
        <v>3</v>
      </c>
      <c r="P16" s="9">
        <f t="shared" si="3"/>
        <v>7</v>
      </c>
      <c r="Q16" s="6">
        <f t="shared" si="4"/>
        <v>18</v>
      </c>
    </row>
    <row r="17" spans="1:13" x14ac:dyDescent="0.3">
      <c r="C17"/>
      <c r="D17" s="12"/>
      <c r="E17"/>
      <c r="F17"/>
      <c r="G17"/>
      <c r="H17"/>
      <c r="I17" s="12"/>
      <c r="J17"/>
      <c r="K17" s="12"/>
      <c r="L17"/>
      <c r="M17"/>
    </row>
    <row r="18" spans="1:13" x14ac:dyDescent="0.3">
      <c r="C18"/>
      <c r="D18" s="12"/>
      <c r="E18"/>
      <c r="F18"/>
      <c r="G18"/>
      <c r="H18"/>
      <c r="I18" s="12"/>
      <c r="J18"/>
      <c r="K18" s="12"/>
      <c r="L18"/>
      <c r="M18"/>
    </row>
    <row r="19" spans="1:13" x14ac:dyDescent="0.3">
      <c r="A19" s="14" t="s">
        <v>40</v>
      </c>
      <c r="B19" s="14"/>
      <c r="C19" s="14"/>
      <c r="D19" s="14"/>
      <c r="E19" s="14"/>
      <c r="F19"/>
      <c r="G19"/>
      <c r="H19"/>
      <c r="I19" s="12"/>
      <c r="J19"/>
      <c r="K19" s="12"/>
      <c r="L19"/>
      <c r="M19"/>
    </row>
    <row r="20" spans="1:13" x14ac:dyDescent="0.3">
      <c r="A20" s="15"/>
      <c r="B20" s="15"/>
      <c r="C20" s="15"/>
      <c r="D20" s="15"/>
      <c r="E20" s="15"/>
      <c r="F20"/>
      <c r="G20"/>
      <c r="H20"/>
      <c r="I20" s="12"/>
      <c r="J20"/>
      <c r="K20" s="12"/>
      <c r="L20"/>
      <c r="M20"/>
    </row>
    <row r="21" spans="1:13" x14ac:dyDescent="0.3">
      <c r="C21"/>
      <c r="D21" s="12"/>
      <c r="E21"/>
      <c r="F21"/>
      <c r="G21"/>
      <c r="H21"/>
      <c r="I21" s="12"/>
      <c r="J21"/>
      <c r="K21" s="12"/>
      <c r="L21"/>
      <c r="M21"/>
    </row>
    <row r="22" spans="1:13" x14ac:dyDescent="0.3">
      <c r="C22"/>
      <c r="D22" s="12"/>
      <c r="E22"/>
      <c r="F22"/>
      <c r="G22"/>
      <c r="H22"/>
      <c r="I22" s="12"/>
      <c r="J22"/>
      <c r="K22" s="12"/>
      <c r="L22"/>
      <c r="M22"/>
    </row>
    <row r="23" spans="1:13" x14ac:dyDescent="0.3">
      <c r="C23"/>
      <c r="D23" s="12"/>
      <c r="E23"/>
      <c r="F23"/>
      <c r="G23"/>
      <c r="H23"/>
      <c r="I23" s="12"/>
      <c r="J23"/>
      <c r="K23" s="12"/>
      <c r="L23"/>
      <c r="M23"/>
    </row>
    <row r="24" spans="1:13" x14ac:dyDescent="0.3">
      <c r="C24"/>
      <c r="D24" s="12"/>
      <c r="E24"/>
      <c r="F24"/>
      <c r="G24"/>
      <c r="H24"/>
      <c r="I24" s="12"/>
      <c r="J24"/>
      <c r="K24" s="12"/>
      <c r="L24"/>
      <c r="M24"/>
    </row>
    <row r="25" spans="1:13" x14ac:dyDescent="0.3">
      <c r="C25"/>
      <c r="D25" s="12"/>
      <c r="E25"/>
      <c r="F25"/>
      <c r="G25"/>
      <c r="H25"/>
      <c r="I25" s="12"/>
      <c r="J25"/>
      <c r="K25" s="12"/>
      <c r="L25"/>
      <c r="M25"/>
    </row>
  </sheetData>
  <sortState ref="A6:Q16">
    <sortCondition descending="1" ref="Q6:Q16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view="pageLayout" zoomScale="125" zoomScalePageLayoutView="125" workbookViewId="0">
      <selection activeCell="N7" sqref="N7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93</v>
      </c>
      <c r="B6" s="10">
        <v>1</v>
      </c>
      <c r="C6" s="44" t="s">
        <v>80</v>
      </c>
      <c r="D6" s="109">
        <v>6.14</v>
      </c>
      <c r="E6" s="5">
        <v>9</v>
      </c>
      <c r="F6" s="16">
        <f>SUM(A6,E6)</f>
        <v>102</v>
      </c>
      <c r="G6" s="10"/>
      <c r="H6" s="109">
        <v>5.3049999999999997</v>
      </c>
      <c r="I6" s="5">
        <v>9</v>
      </c>
      <c r="J6" s="16">
        <f>SUM(E6,I6)</f>
        <v>18</v>
      </c>
      <c r="K6" s="54"/>
      <c r="L6" s="118">
        <v>4.8499999999999996</v>
      </c>
      <c r="M6" s="34">
        <v>7</v>
      </c>
      <c r="N6" s="53">
        <f>SUM(D6,H6,L6)</f>
        <v>16.295000000000002</v>
      </c>
      <c r="O6" s="9">
        <v>9</v>
      </c>
      <c r="P6" s="9">
        <f>SUM(E6,I6,M6,O6)</f>
        <v>34</v>
      </c>
      <c r="Q6" s="6">
        <f>SUM(A6,P6)</f>
        <v>127</v>
      </c>
    </row>
    <row r="7" spans="1:17" x14ac:dyDescent="0.3">
      <c r="A7" s="9">
        <v>83</v>
      </c>
      <c r="B7" s="10">
        <v>2</v>
      </c>
      <c r="C7" s="45" t="s">
        <v>78</v>
      </c>
      <c r="D7" s="109">
        <v>4.4400000000000004</v>
      </c>
      <c r="E7" s="5">
        <v>10</v>
      </c>
      <c r="F7" s="16">
        <f>SUM(A7,E7)</f>
        <v>93</v>
      </c>
      <c r="G7" s="10"/>
      <c r="H7" s="109">
        <v>4.53</v>
      </c>
      <c r="I7" s="5">
        <v>10</v>
      </c>
      <c r="J7" s="16">
        <f>SUM(E7,I7)</f>
        <v>20</v>
      </c>
      <c r="K7" s="54"/>
      <c r="L7" s="118">
        <v>4.01</v>
      </c>
      <c r="M7" s="34">
        <v>10</v>
      </c>
      <c r="N7" s="53">
        <f>SUM(D7,H7,L7)</f>
        <v>12.98</v>
      </c>
      <c r="O7" s="9">
        <v>10</v>
      </c>
      <c r="P7" s="9">
        <f>SUM(E7,I7,M7,O7)</f>
        <v>40</v>
      </c>
      <c r="Q7" s="6">
        <f>SUM(A7,P7)</f>
        <v>123</v>
      </c>
    </row>
    <row r="8" spans="1:17" x14ac:dyDescent="0.3">
      <c r="A8" s="9">
        <v>85</v>
      </c>
      <c r="B8" s="10">
        <v>3</v>
      </c>
      <c r="C8" s="45" t="s">
        <v>79</v>
      </c>
      <c r="D8" s="109">
        <v>7.8049999999999997</v>
      </c>
      <c r="E8" s="5">
        <v>8</v>
      </c>
      <c r="F8" s="16">
        <f>SUM(A8,E8)</f>
        <v>93</v>
      </c>
      <c r="G8" s="10"/>
      <c r="H8" s="109">
        <v>5.835</v>
      </c>
      <c r="I8" s="5">
        <v>7</v>
      </c>
      <c r="J8" s="16">
        <f>SUM(E8,I8)</f>
        <v>15</v>
      </c>
      <c r="K8" s="54"/>
      <c r="L8" s="118">
        <v>4.7</v>
      </c>
      <c r="M8" s="34">
        <v>8</v>
      </c>
      <c r="N8" s="53">
        <f>SUM(D8,H8,L8)</f>
        <v>18.34</v>
      </c>
      <c r="O8" s="9">
        <v>8</v>
      </c>
      <c r="P8" s="9">
        <f>SUM(E8,I8,M8,O8)</f>
        <v>31</v>
      </c>
      <c r="Q8" s="6">
        <f>SUM(A8,P8)</f>
        <v>116</v>
      </c>
    </row>
    <row r="9" spans="1:17" x14ac:dyDescent="0.3">
      <c r="A9" s="9">
        <v>71</v>
      </c>
      <c r="B9" s="10">
        <v>4</v>
      </c>
      <c r="C9" s="45" t="s">
        <v>77</v>
      </c>
      <c r="D9" s="109">
        <v>100</v>
      </c>
      <c r="E9" s="5"/>
      <c r="F9" s="16">
        <f>SUM(A9,E9)</f>
        <v>71</v>
      </c>
      <c r="G9" s="10"/>
      <c r="H9" s="109">
        <v>5.59</v>
      </c>
      <c r="I9" s="5">
        <v>8</v>
      </c>
      <c r="J9" s="16">
        <f>SUM(E9,I9)</f>
        <v>8</v>
      </c>
      <c r="K9" s="54"/>
      <c r="L9" s="118">
        <v>4.6449999999999996</v>
      </c>
      <c r="M9" s="34">
        <v>9</v>
      </c>
      <c r="N9" s="53">
        <f>SUM(D9,H9,L9)</f>
        <v>110.235</v>
      </c>
      <c r="O9" s="9">
        <v>7</v>
      </c>
      <c r="P9" s="9">
        <f>SUM(E9,I9,M9,O9)</f>
        <v>24</v>
      </c>
      <c r="Q9" s="6">
        <f>SUM(A9,P9)</f>
        <v>95</v>
      </c>
    </row>
    <row r="10" spans="1:17" x14ac:dyDescent="0.3">
      <c r="C10"/>
      <c r="D10" s="12"/>
      <c r="E10"/>
      <c r="F10"/>
      <c r="G10"/>
      <c r="H10"/>
      <c r="I10" s="12"/>
      <c r="J10"/>
      <c r="K10" s="12"/>
      <c r="L10"/>
      <c r="M10"/>
    </row>
    <row r="11" spans="1:17" x14ac:dyDescent="0.3">
      <c r="C11"/>
      <c r="D11" s="12"/>
      <c r="E11"/>
      <c r="F11"/>
      <c r="G11"/>
      <c r="H11"/>
      <c r="I11" s="12"/>
      <c r="J11"/>
      <c r="K11" s="12"/>
      <c r="L11"/>
      <c r="M11"/>
    </row>
    <row r="12" spans="1:17" x14ac:dyDescent="0.3">
      <c r="A12" s="14" t="s">
        <v>40</v>
      </c>
      <c r="B12" s="14"/>
      <c r="C12" s="14"/>
      <c r="D12" s="14"/>
      <c r="E12" s="14"/>
      <c r="F12"/>
      <c r="G12"/>
      <c r="H12"/>
      <c r="I12" s="12"/>
      <c r="J12"/>
      <c r="K12" s="12"/>
      <c r="L12"/>
      <c r="M12"/>
    </row>
    <row r="13" spans="1:17" x14ac:dyDescent="0.3">
      <c r="A13" s="15"/>
      <c r="B13" s="15"/>
      <c r="C13" s="15"/>
      <c r="D13" s="15"/>
      <c r="E13" s="15"/>
      <c r="F13"/>
      <c r="G13"/>
      <c r="H13"/>
      <c r="I13" s="12"/>
      <c r="J13"/>
      <c r="K13" s="12"/>
      <c r="L13"/>
      <c r="M13"/>
    </row>
    <row r="14" spans="1:17" x14ac:dyDescent="0.3">
      <c r="C14"/>
      <c r="D14" s="12"/>
      <c r="E14"/>
      <c r="F14"/>
      <c r="G14"/>
      <c r="H14"/>
      <c r="I14" s="12"/>
      <c r="J14"/>
      <c r="K14" s="12"/>
      <c r="L14"/>
      <c r="M14"/>
    </row>
    <row r="15" spans="1:17" x14ac:dyDescent="0.3">
      <c r="C15"/>
      <c r="D15" s="12"/>
      <c r="E15"/>
      <c r="F15"/>
      <c r="G15"/>
      <c r="H15"/>
      <c r="I15" s="12"/>
      <c r="J15"/>
      <c r="K15" s="12"/>
      <c r="L15"/>
      <c r="M15"/>
    </row>
    <row r="16" spans="1:17" x14ac:dyDescent="0.3">
      <c r="C16"/>
      <c r="D16" s="12"/>
      <c r="E16"/>
      <c r="F16"/>
      <c r="G16"/>
      <c r="H16"/>
      <c r="I16" s="12"/>
      <c r="J16"/>
      <c r="K16" s="12"/>
      <c r="L16"/>
      <c r="M16"/>
    </row>
    <row r="17" spans="3:13" x14ac:dyDescent="0.3">
      <c r="C17"/>
      <c r="D17" s="12"/>
      <c r="E17"/>
      <c r="F17"/>
      <c r="G17"/>
      <c r="H17"/>
      <c r="I17" s="12"/>
      <c r="J17"/>
      <c r="K17" s="12"/>
      <c r="L17"/>
      <c r="M17"/>
    </row>
    <row r="18" spans="3:13" x14ac:dyDescent="0.3">
      <c r="C18"/>
      <c r="D18" s="12"/>
      <c r="E18"/>
      <c r="F18"/>
      <c r="G18"/>
      <c r="H18"/>
      <c r="I18" s="12"/>
      <c r="J18"/>
      <c r="K18" s="12"/>
      <c r="L18"/>
      <c r="M18"/>
    </row>
  </sheetData>
  <sortState ref="A6:Q9">
    <sortCondition descending="1" ref="Q6:Q9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view="pageLayout" topLeftCell="A3" zoomScale="125" zoomScalePageLayoutView="125" workbookViewId="0">
      <selection activeCell="A13" sqref="A13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29"/>
      <c r="G3" s="29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4"/>
      <c r="G4" s="104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75</v>
      </c>
      <c r="B6" s="10">
        <v>1</v>
      </c>
      <c r="C6" s="44" t="s">
        <v>70</v>
      </c>
      <c r="D6" s="109">
        <v>2.4500000000000002</v>
      </c>
      <c r="E6" s="5">
        <v>7</v>
      </c>
      <c r="F6" s="16">
        <f t="shared" ref="F6:F20" si="0">SUM(A6,E6)</f>
        <v>82</v>
      </c>
      <c r="G6" s="10"/>
      <c r="H6" s="109">
        <v>3.2549999999999999</v>
      </c>
      <c r="I6" s="5">
        <v>8</v>
      </c>
      <c r="J6" s="16">
        <f t="shared" ref="J6:J20" si="1">SUM(E6,I6)</f>
        <v>15</v>
      </c>
      <c r="K6" s="54"/>
      <c r="L6" s="118">
        <v>3.6749999999999998</v>
      </c>
      <c r="M6" s="34">
        <v>8</v>
      </c>
      <c r="N6" s="53">
        <f t="shared" ref="N6:N20" si="2">SUM(D6,H6,L6)</f>
        <v>9.379999999999999</v>
      </c>
      <c r="O6" s="9">
        <v>10</v>
      </c>
      <c r="P6" s="9">
        <f t="shared" ref="P6:P20" si="3">SUM(E6,I6,M6,O6)</f>
        <v>33</v>
      </c>
      <c r="Q6" s="6">
        <f t="shared" ref="Q6:Q20" si="4">SUM(A6,P6)</f>
        <v>108</v>
      </c>
    </row>
    <row r="7" spans="1:17" x14ac:dyDescent="0.3">
      <c r="A7" s="9">
        <v>73</v>
      </c>
      <c r="B7" s="10">
        <v>2</v>
      </c>
      <c r="C7" s="45" t="s">
        <v>90</v>
      </c>
      <c r="D7" s="109">
        <v>2.9</v>
      </c>
      <c r="E7" s="5">
        <v>6</v>
      </c>
      <c r="F7" s="16">
        <f t="shared" si="0"/>
        <v>79</v>
      </c>
      <c r="G7" s="10"/>
      <c r="H7" s="109">
        <v>2.89</v>
      </c>
      <c r="I7" s="5">
        <v>9</v>
      </c>
      <c r="J7" s="16">
        <f t="shared" si="1"/>
        <v>15</v>
      </c>
      <c r="K7" s="54"/>
      <c r="L7" s="118">
        <v>3.83</v>
      </c>
      <c r="M7" s="34">
        <v>7</v>
      </c>
      <c r="N7" s="53">
        <f t="shared" si="2"/>
        <v>9.620000000000001</v>
      </c>
      <c r="O7" s="9">
        <v>9</v>
      </c>
      <c r="P7" s="9">
        <f t="shared" si="3"/>
        <v>31</v>
      </c>
      <c r="Q7" s="6">
        <f t="shared" si="4"/>
        <v>104</v>
      </c>
    </row>
    <row r="8" spans="1:17" x14ac:dyDescent="0.3">
      <c r="A8" s="9">
        <v>84</v>
      </c>
      <c r="B8" s="10">
        <v>3</v>
      </c>
      <c r="C8" s="45" t="s">
        <v>75</v>
      </c>
      <c r="D8" s="109">
        <v>2.3050000000000002</v>
      </c>
      <c r="E8" s="5">
        <v>9</v>
      </c>
      <c r="F8" s="16">
        <f t="shared" si="0"/>
        <v>93</v>
      </c>
      <c r="G8" s="10"/>
      <c r="H8" s="109">
        <v>100</v>
      </c>
      <c r="I8" s="5"/>
      <c r="J8" s="16">
        <f t="shared" si="1"/>
        <v>9</v>
      </c>
      <c r="K8" s="54"/>
      <c r="L8" s="118">
        <v>100</v>
      </c>
      <c r="M8" s="34"/>
      <c r="N8" s="53">
        <f t="shared" si="2"/>
        <v>202.30500000000001</v>
      </c>
      <c r="O8" s="9">
        <v>5</v>
      </c>
      <c r="P8" s="9">
        <f t="shared" si="3"/>
        <v>14</v>
      </c>
      <c r="Q8" s="6">
        <f t="shared" si="4"/>
        <v>98</v>
      </c>
    </row>
    <row r="9" spans="1:17" x14ac:dyDescent="0.3">
      <c r="A9" s="9">
        <v>78</v>
      </c>
      <c r="B9" s="10">
        <v>4</v>
      </c>
      <c r="C9" s="45" t="s">
        <v>73</v>
      </c>
      <c r="D9" s="109">
        <v>100</v>
      </c>
      <c r="E9" s="5"/>
      <c r="F9" s="16">
        <f t="shared" si="0"/>
        <v>78</v>
      </c>
      <c r="G9" s="10"/>
      <c r="H9" s="109">
        <v>100</v>
      </c>
      <c r="I9" s="5"/>
      <c r="J9" s="16">
        <f t="shared" si="1"/>
        <v>0</v>
      </c>
      <c r="K9" s="54"/>
      <c r="L9" s="118">
        <v>2.2200000000000002</v>
      </c>
      <c r="M9" s="34">
        <v>10</v>
      </c>
      <c r="N9" s="53">
        <f t="shared" si="2"/>
        <v>202.22</v>
      </c>
      <c r="O9" s="9">
        <v>6</v>
      </c>
      <c r="P9" s="9">
        <f t="shared" si="3"/>
        <v>16</v>
      </c>
      <c r="Q9" s="6">
        <f t="shared" si="4"/>
        <v>94</v>
      </c>
    </row>
    <row r="10" spans="1:17" x14ac:dyDescent="0.3">
      <c r="A10" s="9">
        <v>46.5</v>
      </c>
      <c r="B10" s="10">
        <v>5</v>
      </c>
      <c r="C10" s="45" t="s">
        <v>69</v>
      </c>
      <c r="D10" s="109">
        <v>2.3849999999999998</v>
      </c>
      <c r="E10" s="5">
        <v>8</v>
      </c>
      <c r="F10" s="16">
        <f t="shared" si="0"/>
        <v>54.5</v>
      </c>
      <c r="G10" s="10"/>
      <c r="H10" s="109">
        <v>2.4550000000000001</v>
      </c>
      <c r="I10" s="5">
        <v>10</v>
      </c>
      <c r="J10" s="16">
        <f t="shared" si="1"/>
        <v>18</v>
      </c>
      <c r="K10" s="54"/>
      <c r="L10" s="118">
        <v>4.8550000000000004</v>
      </c>
      <c r="M10" s="34">
        <v>5</v>
      </c>
      <c r="N10" s="53">
        <f t="shared" si="2"/>
        <v>9.6950000000000003</v>
      </c>
      <c r="O10" s="9">
        <v>8</v>
      </c>
      <c r="P10" s="9">
        <f t="shared" si="3"/>
        <v>31</v>
      </c>
      <c r="Q10" s="6">
        <f t="shared" si="4"/>
        <v>77.5</v>
      </c>
    </row>
    <row r="11" spans="1:17" x14ac:dyDescent="0.3">
      <c r="A11" s="9">
        <v>43</v>
      </c>
      <c r="B11" s="10">
        <v>6</v>
      </c>
      <c r="C11" s="45" t="s">
        <v>71</v>
      </c>
      <c r="D11" s="109">
        <v>2.2050000000000001</v>
      </c>
      <c r="E11" s="5">
        <v>10</v>
      </c>
      <c r="F11" s="16">
        <f t="shared" si="0"/>
        <v>53</v>
      </c>
      <c r="G11" s="10"/>
      <c r="H11" s="109">
        <v>100</v>
      </c>
      <c r="I11" s="5"/>
      <c r="J11" s="16">
        <f t="shared" si="1"/>
        <v>10</v>
      </c>
      <c r="K11" s="54"/>
      <c r="L11" s="118">
        <v>13.654999999999999</v>
      </c>
      <c r="M11" s="34">
        <v>4</v>
      </c>
      <c r="N11" s="53">
        <f t="shared" si="2"/>
        <v>115.86</v>
      </c>
      <c r="O11" s="9">
        <v>7</v>
      </c>
      <c r="P11" s="9">
        <f t="shared" si="3"/>
        <v>21</v>
      </c>
      <c r="Q11" s="6">
        <f t="shared" si="4"/>
        <v>64</v>
      </c>
    </row>
    <row r="12" spans="1:17" x14ac:dyDescent="0.3">
      <c r="A12" s="9">
        <v>55.5</v>
      </c>
      <c r="B12" s="10">
        <v>7</v>
      </c>
      <c r="C12" s="45" t="s">
        <v>72</v>
      </c>
      <c r="D12" s="109">
        <v>5.92</v>
      </c>
      <c r="E12" s="5">
        <v>5</v>
      </c>
      <c r="F12" s="16">
        <f t="shared" si="0"/>
        <v>60.5</v>
      </c>
      <c r="G12" s="10"/>
      <c r="H12" s="109">
        <v>100</v>
      </c>
      <c r="I12" s="5"/>
      <c r="J12" s="16">
        <f t="shared" si="1"/>
        <v>5</v>
      </c>
      <c r="K12" s="54"/>
      <c r="L12" s="118">
        <v>100</v>
      </c>
      <c r="M12" s="34"/>
      <c r="N12" s="53">
        <f t="shared" si="2"/>
        <v>205.92000000000002</v>
      </c>
      <c r="O12" s="9">
        <v>1</v>
      </c>
      <c r="P12" s="9">
        <f t="shared" si="3"/>
        <v>6</v>
      </c>
      <c r="Q12" s="6">
        <f t="shared" si="4"/>
        <v>61.5</v>
      </c>
    </row>
    <row r="13" spans="1:17" x14ac:dyDescent="0.3">
      <c r="A13" s="9">
        <v>54.5</v>
      </c>
      <c r="B13" s="10">
        <v>8</v>
      </c>
      <c r="C13" s="45" t="s">
        <v>67</v>
      </c>
      <c r="D13" s="109">
        <v>100</v>
      </c>
      <c r="E13" s="5"/>
      <c r="F13" s="16">
        <f t="shared" si="0"/>
        <v>54.5</v>
      </c>
      <c r="G13" s="10"/>
      <c r="H13" s="109">
        <v>100</v>
      </c>
      <c r="I13" s="5"/>
      <c r="J13" s="16">
        <f t="shared" si="1"/>
        <v>0</v>
      </c>
      <c r="K13" s="54"/>
      <c r="L13" s="118">
        <v>100</v>
      </c>
      <c r="M13" s="34"/>
      <c r="N13" s="53">
        <f t="shared" si="2"/>
        <v>300</v>
      </c>
      <c r="O13" s="9">
        <v>0</v>
      </c>
      <c r="P13" s="9">
        <f t="shared" si="3"/>
        <v>0</v>
      </c>
      <c r="Q13" s="6">
        <f t="shared" si="4"/>
        <v>54.5</v>
      </c>
    </row>
    <row r="14" spans="1:17" x14ac:dyDescent="0.3">
      <c r="A14" s="9">
        <v>41</v>
      </c>
      <c r="B14" s="10">
        <v>9</v>
      </c>
      <c r="C14" s="45" t="s">
        <v>89</v>
      </c>
      <c r="D14" s="109">
        <v>100</v>
      </c>
      <c r="E14" s="5"/>
      <c r="F14" s="16">
        <f t="shared" si="0"/>
        <v>41</v>
      </c>
      <c r="G14" s="10"/>
      <c r="H14" s="109">
        <v>100</v>
      </c>
      <c r="I14" s="5"/>
      <c r="J14" s="16">
        <f t="shared" si="1"/>
        <v>0</v>
      </c>
      <c r="K14" s="54"/>
      <c r="L14" s="118">
        <v>3.15</v>
      </c>
      <c r="M14" s="34">
        <v>9</v>
      </c>
      <c r="N14" s="53">
        <f t="shared" si="2"/>
        <v>203.15</v>
      </c>
      <c r="O14" s="9">
        <v>4</v>
      </c>
      <c r="P14" s="9">
        <f t="shared" si="3"/>
        <v>13</v>
      </c>
      <c r="Q14" s="6">
        <f t="shared" si="4"/>
        <v>54</v>
      </c>
    </row>
    <row r="15" spans="1:17" x14ac:dyDescent="0.3">
      <c r="A15" s="9">
        <v>40</v>
      </c>
      <c r="B15" s="10">
        <v>10</v>
      </c>
      <c r="C15" s="45" t="s">
        <v>74</v>
      </c>
      <c r="D15" s="109">
        <v>100</v>
      </c>
      <c r="E15" s="5"/>
      <c r="F15" s="16">
        <f t="shared" si="0"/>
        <v>40</v>
      </c>
      <c r="G15" s="10"/>
      <c r="H15" s="109">
        <v>100</v>
      </c>
      <c r="I15" s="5"/>
      <c r="J15" s="16">
        <f t="shared" si="1"/>
        <v>0</v>
      </c>
      <c r="K15" s="54"/>
      <c r="L15" s="118">
        <v>3.9249999999999998</v>
      </c>
      <c r="M15" s="34">
        <v>6</v>
      </c>
      <c r="N15" s="53">
        <f t="shared" si="2"/>
        <v>203.92500000000001</v>
      </c>
      <c r="O15" s="9">
        <v>3</v>
      </c>
      <c r="P15" s="9">
        <f t="shared" si="3"/>
        <v>9</v>
      </c>
      <c r="Q15" s="6">
        <f t="shared" si="4"/>
        <v>49</v>
      </c>
    </row>
    <row r="16" spans="1:17" x14ac:dyDescent="0.3">
      <c r="A16" s="9">
        <v>38</v>
      </c>
      <c r="B16" s="10">
        <v>11</v>
      </c>
      <c r="C16" s="45" t="s">
        <v>88</v>
      </c>
      <c r="D16" s="109">
        <v>7.6849999999999996</v>
      </c>
      <c r="E16" s="5">
        <v>4</v>
      </c>
      <c r="F16" s="16">
        <f t="shared" si="0"/>
        <v>42</v>
      </c>
      <c r="G16" s="10"/>
      <c r="H16" s="109">
        <v>100</v>
      </c>
      <c r="I16" s="5"/>
      <c r="J16" s="16">
        <f t="shared" si="1"/>
        <v>4</v>
      </c>
      <c r="K16" s="54"/>
      <c r="L16" s="118">
        <v>100</v>
      </c>
      <c r="M16" s="34"/>
      <c r="N16" s="53">
        <f t="shared" si="2"/>
        <v>207.685</v>
      </c>
      <c r="O16" s="9"/>
      <c r="P16" s="9">
        <f t="shared" si="3"/>
        <v>4</v>
      </c>
      <c r="Q16" s="6">
        <f t="shared" si="4"/>
        <v>42</v>
      </c>
    </row>
    <row r="17" spans="1:17" x14ac:dyDescent="0.3">
      <c r="A17" s="9">
        <v>29</v>
      </c>
      <c r="B17" s="10">
        <v>12</v>
      </c>
      <c r="C17" s="45" t="s">
        <v>87</v>
      </c>
      <c r="D17" s="109">
        <v>100</v>
      </c>
      <c r="E17" s="5"/>
      <c r="F17" s="16">
        <f t="shared" si="0"/>
        <v>29</v>
      </c>
      <c r="G17" s="10"/>
      <c r="H17" s="109">
        <v>4.6349999999999998</v>
      </c>
      <c r="I17" s="5">
        <v>7</v>
      </c>
      <c r="J17" s="16">
        <f t="shared" si="1"/>
        <v>7</v>
      </c>
      <c r="K17" s="54"/>
      <c r="L17" s="118">
        <v>100</v>
      </c>
      <c r="M17" s="34"/>
      <c r="N17" s="53">
        <f t="shared" si="2"/>
        <v>204.63499999999999</v>
      </c>
      <c r="O17" s="9">
        <v>2</v>
      </c>
      <c r="P17" s="9">
        <f t="shared" si="3"/>
        <v>9</v>
      </c>
      <c r="Q17" s="6">
        <f t="shared" si="4"/>
        <v>38</v>
      </c>
    </row>
    <row r="18" spans="1:17" x14ac:dyDescent="0.3">
      <c r="A18" s="9">
        <v>18.5</v>
      </c>
      <c r="B18" s="10">
        <v>13</v>
      </c>
      <c r="C18" s="45" t="s">
        <v>86</v>
      </c>
      <c r="D18" s="109">
        <v>100</v>
      </c>
      <c r="E18" s="5"/>
      <c r="F18" s="16">
        <f t="shared" si="0"/>
        <v>18.5</v>
      </c>
      <c r="G18" s="10"/>
      <c r="H18" s="109">
        <v>100</v>
      </c>
      <c r="I18" s="5"/>
      <c r="J18" s="16">
        <f t="shared" si="1"/>
        <v>0</v>
      </c>
      <c r="K18" s="54"/>
      <c r="L18" s="118">
        <v>100</v>
      </c>
      <c r="M18" s="34"/>
      <c r="N18" s="53">
        <f t="shared" si="2"/>
        <v>300</v>
      </c>
      <c r="O18" s="9">
        <v>0</v>
      </c>
      <c r="P18" s="9">
        <f t="shared" si="3"/>
        <v>0</v>
      </c>
      <c r="Q18" s="6">
        <f t="shared" si="4"/>
        <v>18.5</v>
      </c>
    </row>
    <row r="19" spans="1:17" x14ac:dyDescent="0.3">
      <c r="A19" s="9">
        <v>14</v>
      </c>
      <c r="B19" s="10">
        <v>14</v>
      </c>
      <c r="C19" s="45" t="s">
        <v>85</v>
      </c>
      <c r="D19" s="109">
        <v>100</v>
      </c>
      <c r="E19" s="5"/>
      <c r="F19" s="16">
        <f t="shared" si="0"/>
        <v>14</v>
      </c>
      <c r="G19" s="10"/>
      <c r="H19" s="109">
        <v>100</v>
      </c>
      <c r="I19" s="5"/>
      <c r="J19" s="16">
        <f t="shared" si="1"/>
        <v>0</v>
      </c>
      <c r="K19" s="54"/>
      <c r="L19" s="118">
        <v>100</v>
      </c>
      <c r="M19" s="34"/>
      <c r="N19" s="53">
        <f t="shared" si="2"/>
        <v>300</v>
      </c>
      <c r="O19" s="9">
        <v>0</v>
      </c>
      <c r="P19" s="9">
        <f t="shared" si="3"/>
        <v>0</v>
      </c>
      <c r="Q19" s="6">
        <f t="shared" si="4"/>
        <v>14</v>
      </c>
    </row>
    <row r="20" spans="1:17" x14ac:dyDescent="0.3">
      <c r="A20" s="9">
        <v>12</v>
      </c>
      <c r="B20" s="10">
        <v>15</v>
      </c>
      <c r="C20" s="45" t="s">
        <v>66</v>
      </c>
      <c r="D20" s="109">
        <v>100</v>
      </c>
      <c r="E20" s="5"/>
      <c r="F20" s="16">
        <f t="shared" si="0"/>
        <v>12</v>
      </c>
      <c r="G20" s="10"/>
      <c r="H20" s="109">
        <v>100</v>
      </c>
      <c r="I20" s="5"/>
      <c r="J20" s="16">
        <f t="shared" si="1"/>
        <v>0</v>
      </c>
      <c r="K20" s="54"/>
      <c r="L20" s="118">
        <v>100</v>
      </c>
      <c r="M20" s="34"/>
      <c r="N20" s="53">
        <f t="shared" si="2"/>
        <v>300</v>
      </c>
      <c r="O20" s="9">
        <v>0</v>
      </c>
      <c r="P20" s="9">
        <f t="shared" si="3"/>
        <v>0</v>
      </c>
      <c r="Q20" s="6">
        <f t="shared" si="4"/>
        <v>12</v>
      </c>
    </row>
    <row r="21" spans="1:17" x14ac:dyDescent="0.3">
      <c r="C21"/>
      <c r="D21" s="12"/>
      <c r="E21"/>
      <c r="F21"/>
      <c r="G21"/>
      <c r="H21"/>
      <c r="I21" s="12"/>
      <c r="J21"/>
      <c r="K21" s="12"/>
      <c r="L21"/>
      <c r="M21"/>
    </row>
    <row r="22" spans="1:17" x14ac:dyDescent="0.3">
      <c r="C22"/>
      <c r="D22" s="12"/>
      <c r="E22"/>
      <c r="F22"/>
      <c r="G22"/>
      <c r="H22"/>
      <c r="I22" s="12"/>
      <c r="J22"/>
      <c r="K22" s="12"/>
      <c r="L22"/>
      <c r="M22"/>
    </row>
    <row r="23" spans="1:17" x14ac:dyDescent="0.3">
      <c r="A23" s="14" t="s">
        <v>40</v>
      </c>
      <c r="B23" s="14"/>
      <c r="C23" s="14"/>
      <c r="D23" s="14"/>
      <c r="E23" s="14"/>
      <c r="F23"/>
      <c r="G23"/>
      <c r="H23"/>
      <c r="I23" s="12"/>
      <c r="J23"/>
      <c r="K23" s="12"/>
      <c r="L23"/>
      <c r="M23"/>
    </row>
    <row r="24" spans="1:17" x14ac:dyDescent="0.3">
      <c r="A24" s="15"/>
      <c r="B24" s="15"/>
      <c r="C24" s="15"/>
      <c r="D24" s="15"/>
      <c r="E24" s="15"/>
      <c r="F24"/>
      <c r="G24"/>
      <c r="H24"/>
      <c r="I24" s="12"/>
      <c r="J24"/>
      <c r="K24" s="12"/>
      <c r="L24"/>
      <c r="M24"/>
    </row>
    <row r="25" spans="1:17" x14ac:dyDescent="0.3">
      <c r="C25"/>
      <c r="D25" s="12"/>
      <c r="E25"/>
      <c r="F25"/>
      <c r="G25"/>
      <c r="H25"/>
      <c r="I25" s="12"/>
      <c r="J25"/>
      <c r="K25" s="12"/>
      <c r="L25"/>
      <c r="M25"/>
    </row>
    <row r="26" spans="1:17" x14ac:dyDescent="0.3">
      <c r="C26"/>
      <c r="D26" s="12"/>
      <c r="E26"/>
      <c r="F26"/>
      <c r="G26"/>
      <c r="H26"/>
      <c r="I26" s="12"/>
      <c r="J26"/>
      <c r="K26" s="12"/>
      <c r="L26"/>
      <c r="M26"/>
    </row>
    <row r="27" spans="1:17" x14ac:dyDescent="0.3">
      <c r="C27"/>
      <c r="D27" s="12"/>
      <c r="E27"/>
      <c r="F27"/>
      <c r="G27"/>
      <c r="H27"/>
      <c r="I27" s="12"/>
      <c r="J27"/>
      <c r="K27" s="12"/>
      <c r="L27"/>
      <c r="M27"/>
    </row>
    <row r="28" spans="1:17" x14ac:dyDescent="0.3">
      <c r="C28"/>
      <c r="D28" s="12"/>
      <c r="E28"/>
      <c r="F28"/>
      <c r="G28"/>
      <c r="H28"/>
      <c r="I28" s="12"/>
      <c r="J28"/>
      <c r="K28" s="12"/>
      <c r="L28"/>
      <c r="M28"/>
    </row>
    <row r="29" spans="1:17" x14ac:dyDescent="0.3">
      <c r="C29"/>
      <c r="D29" s="12"/>
      <c r="E29"/>
      <c r="F29"/>
      <c r="G29"/>
      <c r="H29"/>
      <c r="I29" s="12"/>
      <c r="J29"/>
      <c r="K29" s="12"/>
      <c r="L29"/>
      <c r="M29"/>
    </row>
  </sheetData>
  <sortState ref="A6:Q20">
    <sortCondition descending="1" ref="Q6:Q20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view="pageLayout" topLeftCell="A4" zoomScale="125" zoomScalePageLayoutView="125" workbookViewId="0">
      <selection activeCell="A13" sqref="A13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123</v>
      </c>
      <c r="B6" s="10">
        <v>1</v>
      </c>
      <c r="C6" s="44" t="s">
        <v>101</v>
      </c>
      <c r="D6" s="109">
        <v>10.34</v>
      </c>
      <c r="E6" s="5">
        <v>9</v>
      </c>
      <c r="F6" s="16">
        <f t="shared" ref="F6:F19" si="0">SUM(A6,E6)</f>
        <v>132</v>
      </c>
      <c r="G6" s="10"/>
      <c r="H6" s="109">
        <v>9.0299999999999994</v>
      </c>
      <c r="I6" s="5">
        <v>10</v>
      </c>
      <c r="J6" s="16">
        <f t="shared" ref="J6:J19" si="1">SUM(E6,I6)</f>
        <v>19</v>
      </c>
      <c r="K6" s="54"/>
      <c r="L6" s="118">
        <v>9.36</v>
      </c>
      <c r="M6" s="34">
        <v>10</v>
      </c>
      <c r="N6" s="53">
        <f t="shared" ref="N6:N19" si="2">SUM(D6,H6,L6)</f>
        <v>28.729999999999997</v>
      </c>
      <c r="O6" s="9">
        <v>10</v>
      </c>
      <c r="P6" s="9">
        <f t="shared" ref="P6:P19" si="3">SUM(E6,I6,M6,O6)</f>
        <v>39</v>
      </c>
      <c r="Q6" s="6">
        <f t="shared" ref="Q6:Q19" si="4">SUM(A6,P6)</f>
        <v>162</v>
      </c>
    </row>
    <row r="7" spans="1:17" x14ac:dyDescent="0.3">
      <c r="A7" s="9">
        <v>92</v>
      </c>
      <c r="B7" s="10">
        <v>2</v>
      </c>
      <c r="C7" s="45" t="s">
        <v>99</v>
      </c>
      <c r="D7" s="109">
        <v>9.9600000000000009</v>
      </c>
      <c r="E7" s="5">
        <v>10</v>
      </c>
      <c r="F7" s="16">
        <f t="shared" si="0"/>
        <v>102</v>
      </c>
      <c r="G7" s="10"/>
      <c r="H7" s="109">
        <v>12.035</v>
      </c>
      <c r="I7" s="5">
        <v>8</v>
      </c>
      <c r="J7" s="16">
        <f t="shared" si="1"/>
        <v>18</v>
      </c>
      <c r="K7" s="54"/>
      <c r="L7" s="118">
        <v>10.925000000000001</v>
      </c>
      <c r="M7" s="34">
        <v>8</v>
      </c>
      <c r="N7" s="53">
        <f t="shared" si="2"/>
        <v>32.92</v>
      </c>
      <c r="O7" s="9">
        <v>9</v>
      </c>
      <c r="P7" s="9">
        <f t="shared" si="3"/>
        <v>35</v>
      </c>
      <c r="Q7" s="6">
        <f t="shared" si="4"/>
        <v>127</v>
      </c>
    </row>
    <row r="8" spans="1:17" x14ac:dyDescent="0.3">
      <c r="A8" s="9">
        <v>98</v>
      </c>
      <c r="B8" s="10">
        <v>3</v>
      </c>
      <c r="C8" s="45" t="s">
        <v>100</v>
      </c>
      <c r="D8" s="109">
        <v>100</v>
      </c>
      <c r="E8" s="5"/>
      <c r="F8" s="16">
        <f t="shared" si="0"/>
        <v>98</v>
      </c>
      <c r="G8" s="10"/>
      <c r="H8" s="109">
        <v>9.8450000000000006</v>
      </c>
      <c r="I8" s="5">
        <v>9</v>
      </c>
      <c r="J8" s="16">
        <f t="shared" si="1"/>
        <v>9</v>
      </c>
      <c r="K8" s="54"/>
      <c r="L8" s="118">
        <v>10.385</v>
      </c>
      <c r="M8" s="34">
        <v>9</v>
      </c>
      <c r="N8" s="53">
        <f t="shared" si="2"/>
        <v>120.23</v>
      </c>
      <c r="O8" s="9">
        <v>6</v>
      </c>
      <c r="P8" s="9">
        <f t="shared" si="3"/>
        <v>24</v>
      </c>
      <c r="Q8" s="6">
        <f t="shared" si="4"/>
        <v>122</v>
      </c>
    </row>
    <row r="9" spans="1:17" x14ac:dyDescent="0.3">
      <c r="A9" s="9">
        <v>79</v>
      </c>
      <c r="B9" s="10">
        <v>4</v>
      </c>
      <c r="C9" s="45" t="s">
        <v>97</v>
      </c>
      <c r="D9" s="109">
        <v>25.05</v>
      </c>
      <c r="E9" s="5">
        <v>5</v>
      </c>
      <c r="F9" s="16">
        <f t="shared" si="0"/>
        <v>84</v>
      </c>
      <c r="G9" s="10"/>
      <c r="H9" s="109">
        <v>16.754999999999999</v>
      </c>
      <c r="I9" s="5">
        <v>6</v>
      </c>
      <c r="J9" s="16">
        <f t="shared" si="1"/>
        <v>11</v>
      </c>
      <c r="K9" s="54"/>
      <c r="L9" s="118">
        <v>18.82</v>
      </c>
      <c r="M9" s="34">
        <v>4</v>
      </c>
      <c r="N9" s="53">
        <f t="shared" si="2"/>
        <v>60.625</v>
      </c>
      <c r="O9" s="9">
        <v>7</v>
      </c>
      <c r="P9" s="9">
        <f t="shared" si="3"/>
        <v>22</v>
      </c>
      <c r="Q9" s="6">
        <f t="shared" si="4"/>
        <v>101</v>
      </c>
    </row>
    <row r="10" spans="1:17" x14ac:dyDescent="0.3">
      <c r="A10" s="9">
        <v>91</v>
      </c>
      <c r="B10" s="10">
        <v>5</v>
      </c>
      <c r="C10" s="45" t="s">
        <v>98</v>
      </c>
      <c r="D10" s="109">
        <v>12.324999999999999</v>
      </c>
      <c r="E10" s="5">
        <v>7</v>
      </c>
      <c r="F10" s="16">
        <f t="shared" si="0"/>
        <v>98</v>
      </c>
      <c r="G10" s="10"/>
      <c r="H10" s="109">
        <v>100</v>
      </c>
      <c r="I10" s="5"/>
      <c r="J10" s="16">
        <f t="shared" si="1"/>
        <v>7</v>
      </c>
      <c r="K10" s="54"/>
      <c r="L10" s="118">
        <v>100</v>
      </c>
      <c r="M10" s="34"/>
      <c r="N10" s="53">
        <f t="shared" si="2"/>
        <v>212.32499999999999</v>
      </c>
      <c r="O10" s="9">
        <v>1</v>
      </c>
      <c r="P10" s="9">
        <f t="shared" si="3"/>
        <v>8</v>
      </c>
      <c r="Q10" s="6">
        <f t="shared" si="4"/>
        <v>99</v>
      </c>
    </row>
    <row r="11" spans="1:17" x14ac:dyDescent="0.3">
      <c r="A11" s="9">
        <v>43</v>
      </c>
      <c r="B11" s="10">
        <v>6</v>
      </c>
      <c r="C11" s="45" t="s">
        <v>80</v>
      </c>
      <c r="D11" s="109">
        <v>11.625</v>
      </c>
      <c r="E11" s="5">
        <v>8</v>
      </c>
      <c r="F11" s="16">
        <f t="shared" si="0"/>
        <v>51</v>
      </c>
      <c r="G11" s="10"/>
      <c r="H11" s="109">
        <v>100</v>
      </c>
      <c r="I11" s="5"/>
      <c r="J11" s="16">
        <f t="shared" si="1"/>
        <v>8</v>
      </c>
      <c r="K11" s="54"/>
      <c r="L11" s="118">
        <v>13.51</v>
      </c>
      <c r="M11" s="34">
        <v>6</v>
      </c>
      <c r="N11" s="53">
        <f t="shared" si="2"/>
        <v>125.13500000000001</v>
      </c>
      <c r="O11" s="9">
        <v>5</v>
      </c>
      <c r="P11" s="9">
        <f t="shared" si="3"/>
        <v>19</v>
      </c>
      <c r="Q11" s="6">
        <f t="shared" si="4"/>
        <v>62</v>
      </c>
    </row>
    <row r="12" spans="1:17" x14ac:dyDescent="0.3">
      <c r="A12" s="9">
        <v>35</v>
      </c>
      <c r="B12" s="10">
        <v>7</v>
      </c>
      <c r="C12" s="45" t="s">
        <v>79</v>
      </c>
      <c r="D12" s="109">
        <v>14.77</v>
      </c>
      <c r="E12" s="5">
        <v>6</v>
      </c>
      <c r="F12" s="16">
        <f t="shared" si="0"/>
        <v>41</v>
      </c>
      <c r="G12" s="10"/>
      <c r="H12" s="109">
        <v>17.47</v>
      </c>
      <c r="I12" s="5">
        <v>5</v>
      </c>
      <c r="J12" s="16">
        <f t="shared" si="1"/>
        <v>11</v>
      </c>
      <c r="K12" s="54"/>
      <c r="L12" s="118">
        <v>12.86</v>
      </c>
      <c r="M12" s="34">
        <v>7</v>
      </c>
      <c r="N12" s="53">
        <f t="shared" si="2"/>
        <v>45.099999999999994</v>
      </c>
      <c r="O12" s="9">
        <v>8</v>
      </c>
      <c r="P12" s="9">
        <f t="shared" si="3"/>
        <v>26</v>
      </c>
      <c r="Q12" s="6">
        <f t="shared" si="4"/>
        <v>61</v>
      </c>
    </row>
    <row r="13" spans="1:17" x14ac:dyDescent="0.3">
      <c r="A13" s="9">
        <v>50</v>
      </c>
      <c r="B13" s="10">
        <v>8</v>
      </c>
      <c r="C13" s="45" t="s">
        <v>95</v>
      </c>
      <c r="D13" s="109">
        <v>100</v>
      </c>
      <c r="E13" s="5"/>
      <c r="F13" s="16">
        <f t="shared" si="0"/>
        <v>50</v>
      </c>
      <c r="G13" s="10"/>
      <c r="H13" s="109">
        <v>21.795000000000002</v>
      </c>
      <c r="I13" s="5">
        <v>4</v>
      </c>
      <c r="J13" s="16">
        <f t="shared" si="1"/>
        <v>4</v>
      </c>
      <c r="K13" s="54"/>
      <c r="L13" s="118">
        <v>23.2</v>
      </c>
      <c r="M13" s="34">
        <v>1</v>
      </c>
      <c r="N13" s="53">
        <f t="shared" si="2"/>
        <v>144.995</v>
      </c>
      <c r="O13" s="9">
        <v>2</v>
      </c>
      <c r="P13" s="9">
        <f t="shared" si="3"/>
        <v>7</v>
      </c>
      <c r="Q13" s="6">
        <f t="shared" si="4"/>
        <v>57</v>
      </c>
    </row>
    <row r="14" spans="1:17" x14ac:dyDescent="0.3">
      <c r="A14" s="9">
        <v>49</v>
      </c>
      <c r="B14" s="10">
        <v>9</v>
      </c>
      <c r="C14" s="45" t="s">
        <v>94</v>
      </c>
      <c r="D14" s="109">
        <v>100</v>
      </c>
      <c r="E14" s="5"/>
      <c r="F14" s="16">
        <f t="shared" si="0"/>
        <v>49</v>
      </c>
      <c r="G14" s="10"/>
      <c r="H14" s="109">
        <v>100</v>
      </c>
      <c r="I14" s="5"/>
      <c r="J14" s="16">
        <f t="shared" si="1"/>
        <v>0</v>
      </c>
      <c r="K14" s="54"/>
      <c r="L14" s="118">
        <v>100</v>
      </c>
      <c r="M14" s="34"/>
      <c r="N14" s="53">
        <f t="shared" si="2"/>
        <v>300</v>
      </c>
      <c r="O14" s="9">
        <v>0</v>
      </c>
      <c r="P14" s="9">
        <f t="shared" si="3"/>
        <v>0</v>
      </c>
      <c r="Q14" s="6">
        <f t="shared" si="4"/>
        <v>49</v>
      </c>
    </row>
    <row r="15" spans="1:17" x14ac:dyDescent="0.3">
      <c r="A15" s="9">
        <v>25</v>
      </c>
      <c r="B15" s="10">
        <v>10</v>
      </c>
      <c r="C15" s="45" t="s">
        <v>77</v>
      </c>
      <c r="D15" s="109">
        <v>25.08</v>
      </c>
      <c r="E15" s="5">
        <v>4</v>
      </c>
      <c r="F15" s="16">
        <f t="shared" si="0"/>
        <v>29</v>
      </c>
      <c r="G15" s="10"/>
      <c r="H15" s="109">
        <v>100</v>
      </c>
      <c r="I15" s="5"/>
      <c r="J15" s="16">
        <f t="shared" si="1"/>
        <v>4</v>
      </c>
      <c r="K15" s="54"/>
      <c r="L15" s="118">
        <v>18.375</v>
      </c>
      <c r="M15" s="34">
        <v>5</v>
      </c>
      <c r="N15" s="53">
        <f t="shared" si="2"/>
        <v>143.45499999999998</v>
      </c>
      <c r="O15" s="9">
        <v>3</v>
      </c>
      <c r="P15" s="9">
        <f t="shared" si="3"/>
        <v>12</v>
      </c>
      <c r="Q15" s="6">
        <f t="shared" si="4"/>
        <v>37</v>
      </c>
    </row>
    <row r="16" spans="1:17" x14ac:dyDescent="0.3">
      <c r="A16" s="9">
        <v>19</v>
      </c>
      <c r="B16" s="10">
        <v>11</v>
      </c>
      <c r="C16" s="45" t="s">
        <v>78</v>
      </c>
      <c r="D16" s="109">
        <v>100</v>
      </c>
      <c r="E16" s="5"/>
      <c r="F16" s="16">
        <f t="shared" si="0"/>
        <v>19</v>
      </c>
      <c r="G16" s="10"/>
      <c r="H16" s="109">
        <v>16.035</v>
      </c>
      <c r="I16" s="5">
        <v>7</v>
      </c>
      <c r="J16" s="16">
        <f t="shared" si="1"/>
        <v>7</v>
      </c>
      <c r="K16" s="54"/>
      <c r="L16" s="118">
        <v>20.29</v>
      </c>
      <c r="M16" s="34">
        <v>3</v>
      </c>
      <c r="N16" s="53">
        <f t="shared" si="2"/>
        <v>136.32499999999999</v>
      </c>
      <c r="O16" s="9">
        <v>4</v>
      </c>
      <c r="P16" s="9">
        <f t="shared" si="3"/>
        <v>14</v>
      </c>
      <c r="Q16" s="6">
        <f t="shared" si="4"/>
        <v>33</v>
      </c>
    </row>
    <row r="17" spans="1:17" x14ac:dyDescent="0.3">
      <c r="A17" s="9">
        <v>27</v>
      </c>
      <c r="B17" s="10">
        <v>12</v>
      </c>
      <c r="C17" s="45" t="s">
        <v>93</v>
      </c>
      <c r="D17" s="109">
        <v>100</v>
      </c>
      <c r="E17" s="5"/>
      <c r="F17" s="16">
        <f t="shared" si="0"/>
        <v>27</v>
      </c>
      <c r="G17" s="10"/>
      <c r="H17" s="109">
        <v>100</v>
      </c>
      <c r="I17" s="5"/>
      <c r="J17" s="16">
        <f t="shared" si="1"/>
        <v>0</v>
      </c>
      <c r="K17" s="54"/>
      <c r="L17" s="118">
        <v>100</v>
      </c>
      <c r="M17" s="34"/>
      <c r="N17" s="53">
        <f t="shared" si="2"/>
        <v>300</v>
      </c>
      <c r="O17" s="9">
        <v>0</v>
      </c>
      <c r="P17" s="9">
        <f t="shared" si="3"/>
        <v>0</v>
      </c>
      <c r="Q17" s="6">
        <f t="shared" si="4"/>
        <v>27</v>
      </c>
    </row>
    <row r="18" spans="1:17" x14ac:dyDescent="0.3">
      <c r="A18" s="9">
        <v>8</v>
      </c>
      <c r="B18" s="10">
        <v>13</v>
      </c>
      <c r="C18" s="45" t="s">
        <v>91</v>
      </c>
      <c r="D18" s="109">
        <v>100</v>
      </c>
      <c r="E18" s="5"/>
      <c r="F18" s="16">
        <f t="shared" si="0"/>
        <v>8</v>
      </c>
      <c r="G18" s="10"/>
      <c r="H18" s="109">
        <v>100</v>
      </c>
      <c r="I18" s="5"/>
      <c r="J18" s="16">
        <f t="shared" si="1"/>
        <v>0</v>
      </c>
      <c r="K18" s="54"/>
      <c r="L18" s="118">
        <v>20.93</v>
      </c>
      <c r="M18" s="34">
        <v>2</v>
      </c>
      <c r="N18" s="53">
        <f t="shared" si="2"/>
        <v>220.93</v>
      </c>
      <c r="O18" s="9"/>
      <c r="P18" s="9">
        <f t="shared" si="3"/>
        <v>2</v>
      </c>
      <c r="Q18" s="6">
        <f t="shared" si="4"/>
        <v>10</v>
      </c>
    </row>
    <row r="19" spans="1:17" x14ac:dyDescent="0.3">
      <c r="A19" s="9">
        <v>9</v>
      </c>
      <c r="B19" s="10">
        <v>14</v>
      </c>
      <c r="C19" s="45" t="s">
        <v>92</v>
      </c>
      <c r="D19" s="109">
        <v>100</v>
      </c>
      <c r="E19" s="5"/>
      <c r="F19" s="16">
        <f t="shared" si="0"/>
        <v>9</v>
      </c>
      <c r="G19" s="10"/>
      <c r="H19" s="109">
        <v>100</v>
      </c>
      <c r="I19" s="5"/>
      <c r="J19" s="16">
        <f t="shared" si="1"/>
        <v>0</v>
      </c>
      <c r="K19" s="54"/>
      <c r="L19" s="118">
        <v>100</v>
      </c>
      <c r="M19" s="34"/>
      <c r="N19" s="53">
        <f t="shared" si="2"/>
        <v>300</v>
      </c>
      <c r="O19" s="9">
        <v>0</v>
      </c>
      <c r="P19" s="9">
        <f t="shared" si="3"/>
        <v>0</v>
      </c>
      <c r="Q19" s="6">
        <f t="shared" si="4"/>
        <v>9</v>
      </c>
    </row>
    <row r="20" spans="1:17" x14ac:dyDescent="0.3">
      <c r="C20"/>
      <c r="D20" s="12"/>
      <c r="E20"/>
      <c r="F20"/>
      <c r="G20"/>
      <c r="H20"/>
      <c r="I20" s="12"/>
      <c r="J20"/>
      <c r="K20" s="12"/>
      <c r="L20"/>
      <c r="M20"/>
    </row>
    <row r="21" spans="1:17" x14ac:dyDescent="0.3">
      <c r="C21"/>
      <c r="D21" s="12"/>
      <c r="E21"/>
      <c r="F21"/>
      <c r="G21"/>
      <c r="H21"/>
      <c r="I21" s="12"/>
      <c r="J21"/>
      <c r="K21" s="12"/>
      <c r="L21"/>
      <c r="M21"/>
    </row>
    <row r="22" spans="1:17" x14ac:dyDescent="0.3">
      <c r="A22" s="14" t="s">
        <v>40</v>
      </c>
      <c r="B22" s="14"/>
      <c r="C22" s="14"/>
      <c r="D22" s="14"/>
      <c r="E22" s="14"/>
      <c r="F22"/>
      <c r="G22"/>
      <c r="H22"/>
      <c r="I22" s="12"/>
      <c r="J22"/>
      <c r="K22" s="12"/>
      <c r="L22"/>
      <c r="M22"/>
    </row>
    <row r="23" spans="1:17" x14ac:dyDescent="0.3">
      <c r="A23" s="15"/>
      <c r="B23" s="15"/>
      <c r="C23" s="15"/>
      <c r="D23" s="15"/>
      <c r="E23" s="15"/>
      <c r="F23"/>
      <c r="G23"/>
      <c r="H23"/>
      <c r="I23" s="12"/>
      <c r="J23"/>
      <c r="K23" s="12"/>
      <c r="L23"/>
      <c r="M23"/>
    </row>
    <row r="24" spans="1:17" x14ac:dyDescent="0.3">
      <c r="C24"/>
      <c r="D24" s="12"/>
      <c r="E24"/>
      <c r="F24"/>
      <c r="G24"/>
      <c r="H24"/>
      <c r="I24" s="12"/>
      <c r="J24"/>
      <c r="K24" s="12"/>
      <c r="L24"/>
      <c r="M24"/>
    </row>
    <row r="25" spans="1:17" x14ac:dyDescent="0.3">
      <c r="C25"/>
      <c r="D25" s="12"/>
      <c r="E25"/>
      <c r="F25"/>
      <c r="G25"/>
      <c r="H25"/>
      <c r="I25" s="12"/>
      <c r="J25"/>
      <c r="K25" s="12"/>
      <c r="L25"/>
      <c r="M25"/>
    </row>
    <row r="26" spans="1:17" x14ac:dyDescent="0.3">
      <c r="C26"/>
      <c r="D26" s="12"/>
      <c r="E26"/>
      <c r="F26"/>
      <c r="G26"/>
      <c r="H26"/>
      <c r="I26" s="12"/>
      <c r="J26"/>
      <c r="K26" s="12"/>
      <c r="L26"/>
      <c r="M26"/>
    </row>
    <row r="27" spans="1:17" x14ac:dyDescent="0.3">
      <c r="C27"/>
      <c r="D27" s="12"/>
      <c r="E27"/>
      <c r="F27"/>
      <c r="G27"/>
      <c r="H27"/>
      <c r="I27" s="12"/>
      <c r="J27"/>
      <c r="K27" s="12"/>
      <c r="L27"/>
      <c r="M27"/>
    </row>
    <row r="28" spans="1:17" x14ac:dyDescent="0.3">
      <c r="C28"/>
      <c r="D28" s="12"/>
      <c r="E28"/>
      <c r="F28"/>
      <c r="G28"/>
      <c r="H28"/>
      <c r="I28" s="12"/>
      <c r="J28"/>
      <c r="K28" s="12"/>
      <c r="L28"/>
      <c r="M28"/>
    </row>
  </sheetData>
  <sortState ref="A6:Q19">
    <sortCondition descending="1" ref="Q6:Q19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view="pageLayout" topLeftCell="A3" zoomScale="125" zoomScalePageLayoutView="125" workbookViewId="0">
      <selection activeCell="A13" sqref="A13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99</v>
      </c>
      <c r="B6" s="10">
        <v>1</v>
      </c>
      <c r="C6" s="44" t="s">
        <v>102</v>
      </c>
      <c r="D6" s="109">
        <v>16.414000000000001</v>
      </c>
      <c r="E6" s="5">
        <v>10</v>
      </c>
      <c r="F6" s="16">
        <f t="shared" ref="F6:F21" si="0">SUM(A6,E6)</f>
        <v>109</v>
      </c>
      <c r="G6" s="10"/>
      <c r="H6" s="109">
        <v>16.337</v>
      </c>
      <c r="I6" s="5">
        <v>10</v>
      </c>
      <c r="J6" s="16">
        <f t="shared" ref="J6:J21" si="1">SUM(E6,I6)</f>
        <v>20</v>
      </c>
      <c r="K6" s="54"/>
      <c r="L6" s="109">
        <v>16.686</v>
      </c>
      <c r="M6" s="34">
        <v>9</v>
      </c>
      <c r="N6" s="53">
        <f t="shared" ref="N6:N21" si="2">SUM(D6,H6,L6)</f>
        <v>49.437000000000005</v>
      </c>
      <c r="O6" s="9">
        <v>10</v>
      </c>
      <c r="P6" s="9">
        <f t="shared" ref="P6:P21" si="3">SUM(E6,I6,M6,O6)</f>
        <v>39</v>
      </c>
      <c r="Q6" s="6">
        <f t="shared" ref="Q6:Q21" si="4">SUM(A6,P6)</f>
        <v>138</v>
      </c>
    </row>
    <row r="7" spans="1:17" x14ac:dyDescent="0.3">
      <c r="A7" s="9">
        <v>66</v>
      </c>
      <c r="B7" s="10">
        <v>2</v>
      </c>
      <c r="C7" s="45" t="s">
        <v>103</v>
      </c>
      <c r="D7" s="109">
        <v>21.946999999999999</v>
      </c>
      <c r="E7" s="5"/>
      <c r="F7" s="16">
        <f t="shared" si="0"/>
        <v>66</v>
      </c>
      <c r="G7" s="10"/>
      <c r="H7" s="109">
        <v>16.988</v>
      </c>
      <c r="I7" s="5">
        <v>6</v>
      </c>
      <c r="J7" s="16">
        <f t="shared" si="1"/>
        <v>6</v>
      </c>
      <c r="K7" s="54"/>
      <c r="L7" s="109">
        <v>16.841000000000001</v>
      </c>
      <c r="M7" s="34">
        <v>4</v>
      </c>
      <c r="N7" s="53">
        <f t="shared" si="2"/>
        <v>55.776000000000003</v>
      </c>
      <c r="O7" s="9">
        <v>5</v>
      </c>
      <c r="P7" s="9">
        <f t="shared" si="3"/>
        <v>15</v>
      </c>
      <c r="Q7" s="6">
        <f t="shared" si="4"/>
        <v>81</v>
      </c>
    </row>
    <row r="8" spans="1:17" x14ac:dyDescent="0.3">
      <c r="A8" s="9">
        <v>51</v>
      </c>
      <c r="B8" s="10">
        <v>3</v>
      </c>
      <c r="C8" s="45" t="s">
        <v>105</v>
      </c>
      <c r="D8" s="109">
        <v>17.36</v>
      </c>
      <c r="E8" s="5">
        <v>4</v>
      </c>
      <c r="F8" s="16">
        <f t="shared" si="0"/>
        <v>55</v>
      </c>
      <c r="G8" s="10"/>
      <c r="H8" s="109">
        <v>16.873999999999999</v>
      </c>
      <c r="I8" s="5">
        <v>8</v>
      </c>
      <c r="J8" s="16">
        <f t="shared" si="1"/>
        <v>12</v>
      </c>
      <c r="K8" s="54"/>
      <c r="L8" s="109">
        <v>16.768000000000001</v>
      </c>
      <c r="M8" s="34">
        <v>6</v>
      </c>
      <c r="N8" s="53">
        <f t="shared" si="2"/>
        <v>51.001999999999995</v>
      </c>
      <c r="O8" s="9">
        <v>8</v>
      </c>
      <c r="P8" s="9">
        <f t="shared" si="3"/>
        <v>26</v>
      </c>
      <c r="Q8" s="6">
        <f t="shared" si="4"/>
        <v>77</v>
      </c>
    </row>
    <row r="9" spans="1:17" x14ac:dyDescent="0.3">
      <c r="A9" s="9">
        <v>46</v>
      </c>
      <c r="B9" s="10">
        <v>4</v>
      </c>
      <c r="C9" s="45" t="s">
        <v>86</v>
      </c>
      <c r="D9" s="109">
        <v>16.902999999999999</v>
      </c>
      <c r="E9" s="5">
        <v>7</v>
      </c>
      <c r="F9" s="16">
        <f t="shared" si="0"/>
        <v>53</v>
      </c>
      <c r="G9" s="10"/>
      <c r="H9" s="109">
        <v>17.007000000000001</v>
      </c>
      <c r="I9" s="5">
        <v>5</v>
      </c>
      <c r="J9" s="16">
        <f t="shared" si="1"/>
        <v>12</v>
      </c>
      <c r="K9" s="54"/>
      <c r="L9" s="109">
        <v>16.847000000000001</v>
      </c>
      <c r="M9" s="34">
        <v>3</v>
      </c>
      <c r="N9" s="53">
        <f t="shared" si="2"/>
        <v>50.756999999999998</v>
      </c>
      <c r="O9" s="9">
        <v>9</v>
      </c>
      <c r="P9" s="9">
        <f t="shared" si="3"/>
        <v>24</v>
      </c>
      <c r="Q9" s="6">
        <f t="shared" si="4"/>
        <v>70</v>
      </c>
    </row>
    <row r="10" spans="1:17" x14ac:dyDescent="0.3">
      <c r="A10" s="9">
        <v>54</v>
      </c>
      <c r="B10" s="10">
        <v>5</v>
      </c>
      <c r="C10" s="45" t="s">
        <v>104</v>
      </c>
      <c r="D10" s="109">
        <v>21.61</v>
      </c>
      <c r="E10" s="5">
        <v>1</v>
      </c>
      <c r="F10" s="16">
        <f t="shared" si="0"/>
        <v>55</v>
      </c>
      <c r="G10" s="10"/>
      <c r="H10" s="109">
        <v>22.178000000000001</v>
      </c>
      <c r="I10" s="5"/>
      <c r="J10" s="16">
        <f t="shared" si="1"/>
        <v>1</v>
      </c>
      <c r="K10" s="54"/>
      <c r="L10" s="109">
        <v>16.626999999999999</v>
      </c>
      <c r="M10" s="34">
        <v>10</v>
      </c>
      <c r="N10" s="53">
        <f t="shared" si="2"/>
        <v>60.414999999999992</v>
      </c>
      <c r="O10" s="9">
        <v>3</v>
      </c>
      <c r="P10" s="9">
        <f t="shared" si="3"/>
        <v>14</v>
      </c>
      <c r="Q10" s="6">
        <f t="shared" si="4"/>
        <v>68</v>
      </c>
    </row>
    <row r="11" spans="1:17" x14ac:dyDescent="0.3">
      <c r="A11" s="9">
        <v>37</v>
      </c>
      <c r="B11" s="10">
        <v>6</v>
      </c>
      <c r="C11" s="45" t="s">
        <v>75</v>
      </c>
      <c r="D11" s="109">
        <v>17.132000000000001</v>
      </c>
      <c r="E11" s="5">
        <v>5</v>
      </c>
      <c r="F11" s="16">
        <f t="shared" si="0"/>
        <v>42</v>
      </c>
      <c r="G11" s="10"/>
      <c r="H11" s="109">
        <v>17.126999999999999</v>
      </c>
      <c r="I11" s="5">
        <v>4</v>
      </c>
      <c r="J11" s="16">
        <f t="shared" si="1"/>
        <v>9</v>
      </c>
      <c r="K11" s="54"/>
      <c r="L11" s="109">
        <v>17.213000000000001</v>
      </c>
      <c r="M11" s="34"/>
      <c r="N11" s="53">
        <f t="shared" si="2"/>
        <v>51.472000000000001</v>
      </c>
      <c r="O11" s="9">
        <v>7</v>
      </c>
      <c r="P11" s="9">
        <f t="shared" si="3"/>
        <v>16</v>
      </c>
      <c r="Q11" s="6">
        <f t="shared" si="4"/>
        <v>53</v>
      </c>
    </row>
    <row r="12" spans="1:17" x14ac:dyDescent="0.3">
      <c r="A12" s="9">
        <v>37</v>
      </c>
      <c r="B12" s="10">
        <v>7</v>
      </c>
      <c r="C12" s="45" t="s">
        <v>63</v>
      </c>
      <c r="D12" s="109">
        <v>27.003</v>
      </c>
      <c r="E12" s="5"/>
      <c r="F12" s="16">
        <f t="shared" si="0"/>
        <v>37</v>
      </c>
      <c r="G12" s="10"/>
      <c r="H12" s="109">
        <v>16.927</v>
      </c>
      <c r="I12" s="5">
        <v>7</v>
      </c>
      <c r="J12" s="16">
        <f t="shared" si="1"/>
        <v>7</v>
      </c>
      <c r="K12" s="54"/>
      <c r="L12" s="109">
        <v>16.71</v>
      </c>
      <c r="M12" s="34">
        <v>7</v>
      </c>
      <c r="N12" s="53">
        <f t="shared" si="2"/>
        <v>60.64</v>
      </c>
      <c r="O12" s="9">
        <v>2</v>
      </c>
      <c r="P12" s="9">
        <f t="shared" si="3"/>
        <v>16</v>
      </c>
      <c r="Q12" s="6">
        <f t="shared" si="4"/>
        <v>53</v>
      </c>
    </row>
    <row r="13" spans="1:17" x14ac:dyDescent="0.3">
      <c r="A13" s="9">
        <v>53</v>
      </c>
      <c r="B13" s="10">
        <v>8</v>
      </c>
      <c r="C13" s="45" t="s">
        <v>89</v>
      </c>
      <c r="D13" s="109">
        <v>21.881</v>
      </c>
      <c r="E13" s="5"/>
      <c r="F13" s="16">
        <f t="shared" si="0"/>
        <v>53</v>
      </c>
      <c r="G13" s="10"/>
      <c r="H13" s="109">
        <v>21.940999999999999</v>
      </c>
      <c r="I13" s="5"/>
      <c r="J13" s="16">
        <f t="shared" si="1"/>
        <v>0</v>
      </c>
      <c r="K13" s="54"/>
      <c r="L13" s="109">
        <v>21.951000000000001</v>
      </c>
      <c r="M13" s="34"/>
      <c r="N13" s="53">
        <f t="shared" si="2"/>
        <v>65.772999999999996</v>
      </c>
      <c r="O13" s="9"/>
      <c r="P13" s="9">
        <f t="shared" si="3"/>
        <v>0</v>
      </c>
      <c r="Q13" s="6">
        <f t="shared" si="4"/>
        <v>53</v>
      </c>
    </row>
    <row r="14" spans="1:17" x14ac:dyDescent="0.3">
      <c r="A14" s="9">
        <v>44</v>
      </c>
      <c r="B14" s="10">
        <v>9</v>
      </c>
      <c r="C14" s="45" t="s">
        <v>90</v>
      </c>
      <c r="D14" s="109">
        <v>16.777000000000001</v>
      </c>
      <c r="E14" s="5">
        <v>8</v>
      </c>
      <c r="F14" s="16">
        <f t="shared" si="0"/>
        <v>52</v>
      </c>
      <c r="G14" s="10"/>
      <c r="H14" s="109">
        <v>22.056000000000001</v>
      </c>
      <c r="I14" s="5"/>
      <c r="J14" s="16">
        <f t="shared" si="1"/>
        <v>8</v>
      </c>
      <c r="K14" s="54"/>
      <c r="L14" s="109">
        <v>26.834</v>
      </c>
      <c r="M14" s="34"/>
      <c r="N14" s="53">
        <f t="shared" si="2"/>
        <v>65.667000000000002</v>
      </c>
      <c r="O14" s="9"/>
      <c r="P14" s="9">
        <f t="shared" si="3"/>
        <v>8</v>
      </c>
      <c r="Q14" s="6">
        <f t="shared" si="4"/>
        <v>52</v>
      </c>
    </row>
    <row r="15" spans="1:17" x14ac:dyDescent="0.3">
      <c r="A15" s="9">
        <v>48.5</v>
      </c>
      <c r="B15" s="10">
        <v>10</v>
      </c>
      <c r="C15" s="45" t="s">
        <v>106</v>
      </c>
      <c r="D15" s="109">
        <v>22.716999999999999</v>
      </c>
      <c r="E15" s="5"/>
      <c r="F15" s="16">
        <f t="shared" si="0"/>
        <v>48.5</v>
      </c>
      <c r="G15" s="10"/>
      <c r="H15" s="109">
        <v>18.122</v>
      </c>
      <c r="I15" s="5">
        <v>1</v>
      </c>
      <c r="J15" s="16">
        <f t="shared" si="1"/>
        <v>1</v>
      </c>
      <c r="K15" s="54"/>
      <c r="L15" s="109">
        <v>22.957999999999998</v>
      </c>
      <c r="M15" s="34"/>
      <c r="N15" s="53">
        <f t="shared" si="2"/>
        <v>63.796999999999997</v>
      </c>
      <c r="O15" s="9">
        <v>1</v>
      </c>
      <c r="P15" s="9">
        <f t="shared" si="3"/>
        <v>2</v>
      </c>
      <c r="Q15" s="6">
        <f t="shared" si="4"/>
        <v>50.5</v>
      </c>
    </row>
    <row r="16" spans="1:17" x14ac:dyDescent="0.3">
      <c r="A16" s="9">
        <v>36</v>
      </c>
      <c r="B16" s="10">
        <v>11</v>
      </c>
      <c r="C16" s="45" t="s">
        <v>70</v>
      </c>
      <c r="D16" s="109">
        <v>100</v>
      </c>
      <c r="E16" s="5"/>
      <c r="F16" s="16">
        <f t="shared" si="0"/>
        <v>36</v>
      </c>
      <c r="G16" s="10"/>
      <c r="H16" s="109">
        <v>16.451000000000001</v>
      </c>
      <c r="I16" s="5">
        <v>9</v>
      </c>
      <c r="J16" s="16">
        <f t="shared" si="1"/>
        <v>9</v>
      </c>
      <c r="K16" s="54"/>
      <c r="L16" s="109">
        <v>16.797000000000001</v>
      </c>
      <c r="M16" s="34">
        <v>5</v>
      </c>
      <c r="N16" s="53">
        <f t="shared" si="2"/>
        <v>133.24799999999999</v>
      </c>
      <c r="O16" s="9"/>
      <c r="P16" s="9">
        <f t="shared" si="3"/>
        <v>14</v>
      </c>
      <c r="Q16" s="6">
        <f t="shared" si="4"/>
        <v>50</v>
      </c>
    </row>
    <row r="17" spans="1:17" x14ac:dyDescent="0.3">
      <c r="A17" s="9">
        <v>45</v>
      </c>
      <c r="B17" s="10">
        <v>12</v>
      </c>
      <c r="C17" s="45" t="s">
        <v>107</v>
      </c>
      <c r="D17" s="109">
        <v>100</v>
      </c>
      <c r="E17" s="5"/>
      <c r="F17" s="16">
        <f t="shared" si="0"/>
        <v>45</v>
      </c>
      <c r="G17" s="10"/>
      <c r="H17" s="109">
        <v>17.25</v>
      </c>
      <c r="I17" s="5">
        <v>3</v>
      </c>
      <c r="J17" s="16">
        <f t="shared" si="1"/>
        <v>3</v>
      </c>
      <c r="K17" s="54"/>
      <c r="L17" s="109">
        <v>16.946999999999999</v>
      </c>
      <c r="M17" s="34">
        <v>2</v>
      </c>
      <c r="N17" s="53">
        <f t="shared" si="2"/>
        <v>134.197</v>
      </c>
      <c r="O17" s="9"/>
      <c r="P17" s="9">
        <f t="shared" si="3"/>
        <v>5</v>
      </c>
      <c r="Q17" s="6">
        <f t="shared" si="4"/>
        <v>50</v>
      </c>
    </row>
    <row r="18" spans="1:17" x14ac:dyDescent="0.3">
      <c r="A18" s="9">
        <v>36.5</v>
      </c>
      <c r="B18" s="10">
        <v>13</v>
      </c>
      <c r="C18" s="45" t="s">
        <v>108</v>
      </c>
      <c r="D18" s="109">
        <v>18.329000000000001</v>
      </c>
      <c r="E18" s="5">
        <v>2</v>
      </c>
      <c r="F18" s="16">
        <f t="shared" si="0"/>
        <v>38.5</v>
      </c>
      <c r="G18" s="10"/>
      <c r="H18" s="109">
        <v>17.873999999999999</v>
      </c>
      <c r="I18" s="5">
        <v>2</v>
      </c>
      <c r="J18" s="16">
        <f t="shared" si="1"/>
        <v>4</v>
      </c>
      <c r="K18" s="54"/>
      <c r="L18" s="109">
        <v>17.446999999999999</v>
      </c>
      <c r="M18" s="34"/>
      <c r="N18" s="53">
        <f t="shared" si="2"/>
        <v>53.650000000000006</v>
      </c>
      <c r="O18" s="9">
        <v>6</v>
      </c>
      <c r="P18" s="9">
        <f t="shared" si="3"/>
        <v>10</v>
      </c>
      <c r="Q18" s="6">
        <f t="shared" si="4"/>
        <v>46.5</v>
      </c>
    </row>
    <row r="19" spans="1:17" x14ac:dyDescent="0.3">
      <c r="A19" s="9">
        <v>35.5</v>
      </c>
      <c r="B19" s="10">
        <v>14</v>
      </c>
      <c r="C19" s="45" t="s">
        <v>109</v>
      </c>
      <c r="D19" s="109">
        <v>17.129000000000001</v>
      </c>
      <c r="E19" s="5">
        <v>6</v>
      </c>
      <c r="F19" s="16">
        <f t="shared" si="0"/>
        <v>41.5</v>
      </c>
      <c r="G19" s="10"/>
      <c r="H19" s="109">
        <v>22.17</v>
      </c>
      <c r="I19" s="5"/>
      <c r="J19" s="16">
        <f t="shared" si="1"/>
        <v>6</v>
      </c>
      <c r="K19" s="54"/>
      <c r="L19" s="109">
        <v>17.283000000000001</v>
      </c>
      <c r="M19" s="34"/>
      <c r="N19" s="53">
        <f t="shared" si="2"/>
        <v>56.582000000000008</v>
      </c>
      <c r="O19" s="9">
        <v>4</v>
      </c>
      <c r="P19" s="9">
        <f t="shared" si="3"/>
        <v>10</v>
      </c>
      <c r="Q19" s="6">
        <f t="shared" si="4"/>
        <v>45.5</v>
      </c>
    </row>
    <row r="20" spans="1:17" x14ac:dyDescent="0.3">
      <c r="A20" s="9">
        <v>28</v>
      </c>
      <c r="B20" s="10">
        <v>15</v>
      </c>
      <c r="C20" s="45" t="s">
        <v>110</v>
      </c>
      <c r="D20" s="109">
        <v>16.532</v>
      </c>
      <c r="E20" s="5">
        <v>9</v>
      </c>
      <c r="F20" s="16">
        <f t="shared" si="0"/>
        <v>37</v>
      </c>
      <c r="G20" s="10"/>
      <c r="H20" s="109">
        <v>100</v>
      </c>
      <c r="I20" s="5"/>
      <c r="J20" s="16">
        <f t="shared" si="1"/>
        <v>9</v>
      </c>
      <c r="K20" s="54"/>
      <c r="L20" s="109">
        <v>16.706</v>
      </c>
      <c r="M20" s="34">
        <v>8</v>
      </c>
      <c r="N20" s="53">
        <f t="shared" si="2"/>
        <v>133.238</v>
      </c>
      <c r="O20" s="9"/>
      <c r="P20" s="9">
        <f t="shared" si="3"/>
        <v>17</v>
      </c>
      <c r="Q20" s="6">
        <f t="shared" si="4"/>
        <v>45</v>
      </c>
    </row>
    <row r="21" spans="1:17" x14ac:dyDescent="0.3">
      <c r="A21" s="9">
        <v>28</v>
      </c>
      <c r="B21" s="10">
        <v>16</v>
      </c>
      <c r="C21" s="45" t="s">
        <v>66</v>
      </c>
      <c r="D21" s="109">
        <v>17.645</v>
      </c>
      <c r="E21" s="5">
        <v>3</v>
      </c>
      <c r="F21" s="16">
        <f t="shared" si="0"/>
        <v>31</v>
      </c>
      <c r="G21" s="10"/>
      <c r="H21" s="109">
        <v>100</v>
      </c>
      <c r="I21" s="5"/>
      <c r="J21" s="16">
        <f t="shared" si="1"/>
        <v>3</v>
      </c>
      <c r="K21" s="54"/>
      <c r="L21" s="109">
        <v>17.138999999999999</v>
      </c>
      <c r="M21" s="34">
        <v>1</v>
      </c>
      <c r="N21" s="53">
        <f t="shared" si="2"/>
        <v>134.78399999999999</v>
      </c>
      <c r="O21" s="9"/>
      <c r="P21" s="9">
        <f t="shared" si="3"/>
        <v>4</v>
      </c>
      <c r="Q21" s="6">
        <f t="shared" si="4"/>
        <v>32</v>
      </c>
    </row>
    <row r="22" spans="1:17" x14ac:dyDescent="0.3">
      <c r="C22"/>
      <c r="D22" s="111"/>
      <c r="E22"/>
      <c r="F22"/>
      <c r="G22"/>
      <c r="H22"/>
      <c r="I22" s="12"/>
      <c r="J22"/>
      <c r="K22" s="12"/>
      <c r="L22"/>
      <c r="M22"/>
    </row>
    <row r="23" spans="1:17" x14ac:dyDescent="0.3">
      <c r="A23" s="14" t="s">
        <v>40</v>
      </c>
      <c r="B23" s="14"/>
      <c r="C23" s="14"/>
      <c r="D23" s="14"/>
      <c r="E23" s="14"/>
      <c r="F23"/>
      <c r="G23"/>
      <c r="H23"/>
      <c r="I23" s="12"/>
      <c r="J23"/>
      <c r="K23" s="12"/>
      <c r="L23"/>
      <c r="M23"/>
    </row>
    <row r="24" spans="1:17" x14ac:dyDescent="0.3">
      <c r="A24" s="15"/>
      <c r="B24" s="15"/>
      <c r="C24" s="15"/>
      <c r="D24" s="15"/>
      <c r="E24" s="15"/>
      <c r="F24"/>
      <c r="G24"/>
      <c r="H24"/>
      <c r="I24" s="12"/>
      <c r="J24"/>
      <c r="K24" s="12"/>
      <c r="L24"/>
      <c r="M24"/>
    </row>
    <row r="25" spans="1:17" x14ac:dyDescent="0.3">
      <c r="C25"/>
      <c r="D25" s="12"/>
      <c r="E25"/>
      <c r="F25"/>
      <c r="G25"/>
      <c r="H25"/>
      <c r="I25" s="12"/>
      <c r="J25"/>
      <c r="K25" s="12"/>
      <c r="L25"/>
      <c r="M25"/>
    </row>
    <row r="26" spans="1:17" x14ac:dyDescent="0.3">
      <c r="C26"/>
      <c r="D26" s="12"/>
      <c r="E26"/>
      <c r="F26"/>
      <c r="G26"/>
      <c r="H26"/>
      <c r="I26" s="12"/>
      <c r="J26"/>
      <c r="K26" s="12"/>
      <c r="L26"/>
      <c r="M26"/>
    </row>
    <row r="27" spans="1:17" x14ac:dyDescent="0.3">
      <c r="C27"/>
      <c r="D27" s="12"/>
      <c r="E27"/>
      <c r="F27"/>
      <c r="G27"/>
      <c r="H27"/>
      <c r="I27" s="12"/>
      <c r="J27"/>
      <c r="K27" s="12"/>
      <c r="L27"/>
      <c r="M27"/>
    </row>
    <row r="28" spans="1:17" x14ac:dyDescent="0.3">
      <c r="C28"/>
      <c r="D28" s="12"/>
      <c r="E28"/>
      <c r="F28"/>
      <c r="G28"/>
      <c r="H28"/>
      <c r="I28" s="12"/>
      <c r="J28"/>
      <c r="K28" s="12"/>
      <c r="L28"/>
      <c r="M28"/>
    </row>
    <row r="29" spans="1:17" x14ac:dyDescent="0.3">
      <c r="C29"/>
      <c r="D29" s="12"/>
      <c r="E29"/>
      <c r="F29"/>
      <c r="G29"/>
      <c r="H29"/>
      <c r="I29" s="12"/>
      <c r="J29"/>
      <c r="K29" s="12"/>
      <c r="L29"/>
      <c r="M29"/>
    </row>
  </sheetData>
  <sortState ref="A6:Q21">
    <sortCondition descending="1" ref="Q6:Q21"/>
  </sortState>
  <mergeCells count="3">
    <mergeCell ref="A2:Q2"/>
    <mergeCell ref="H4:I4"/>
    <mergeCell ref="L4:M4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view="pageLayout" zoomScale="125" zoomScalePageLayoutView="125" workbookViewId="0">
      <selection activeCell="F27" sqref="F27"/>
    </sheetView>
  </sheetViews>
  <sheetFormatPr defaultRowHeight="16.5" x14ac:dyDescent="0.3"/>
  <cols>
    <col min="1" max="1" width="8.140625" style="7" customWidth="1"/>
    <col min="2" max="2" width="2.85546875" style="8" customWidth="1"/>
    <col min="3" max="3" width="15.140625" style="1" customWidth="1"/>
    <col min="4" max="4" width="8.7109375" style="7" customWidth="1"/>
    <col min="5" max="6" width="6.7109375" style="1" customWidth="1"/>
    <col min="7" max="7" width="3.140625" style="1" customWidth="1"/>
    <col min="8" max="8" width="8.7109375" style="1" customWidth="1"/>
    <col min="9" max="9" width="6.7109375" style="7" customWidth="1"/>
    <col min="10" max="10" width="6.7109375" style="1" customWidth="1"/>
    <col min="11" max="11" width="2.7109375" style="7" customWidth="1"/>
    <col min="12" max="12" width="8.5703125" style="1" customWidth="1"/>
    <col min="13" max="13" width="6.7109375" style="1" customWidth="1"/>
    <col min="14" max="14" width="8" style="1" customWidth="1"/>
    <col min="15" max="17" width="6.7109375" style="1" customWidth="1"/>
    <col min="18" max="16384" width="9.140625" style="1"/>
  </cols>
  <sheetData>
    <row r="2" spans="1:17" ht="16.5" customHeight="1" x14ac:dyDescent="0.4">
      <c r="A2" s="133" t="s">
        <v>39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3">
      <c r="F3" s="101"/>
      <c r="G3" s="101"/>
      <c r="H3" s="7"/>
      <c r="I3" s="1"/>
      <c r="K3" s="1"/>
      <c r="N3" s="7"/>
    </row>
    <row r="4" spans="1:17" x14ac:dyDescent="0.3">
      <c r="C4" s="102" t="s">
        <v>15</v>
      </c>
      <c r="D4" s="103"/>
      <c r="E4" s="102"/>
      <c r="F4" s="105"/>
      <c r="G4" s="105"/>
      <c r="H4" s="134" t="s">
        <v>16</v>
      </c>
      <c r="I4" s="134"/>
      <c r="J4" s="106"/>
      <c r="K4" s="106"/>
      <c r="L4" s="134" t="s">
        <v>29</v>
      </c>
      <c r="M4" s="134"/>
      <c r="N4" s="13"/>
      <c r="O4" s="4"/>
      <c r="P4" s="4"/>
      <c r="Q4" s="4"/>
    </row>
    <row r="5" spans="1:17" ht="39.75" x14ac:dyDescent="0.3">
      <c r="A5" s="30" t="s">
        <v>17</v>
      </c>
      <c r="B5" s="31"/>
      <c r="C5" s="32" t="s">
        <v>0</v>
      </c>
      <c r="D5" s="30" t="s">
        <v>2</v>
      </c>
      <c r="E5" s="32" t="s">
        <v>1</v>
      </c>
      <c r="F5" s="30" t="s">
        <v>18</v>
      </c>
      <c r="G5" s="32"/>
      <c r="H5" s="30" t="s">
        <v>2</v>
      </c>
      <c r="I5" s="32" t="s">
        <v>1</v>
      </c>
      <c r="J5" s="30" t="s">
        <v>18</v>
      </c>
      <c r="K5" s="30"/>
      <c r="L5" s="30" t="s">
        <v>2</v>
      </c>
      <c r="M5" s="32" t="s">
        <v>1</v>
      </c>
      <c r="N5" s="30" t="s">
        <v>3</v>
      </c>
      <c r="O5" s="30" t="s">
        <v>28</v>
      </c>
      <c r="P5" s="33" t="s">
        <v>22</v>
      </c>
      <c r="Q5" s="33" t="s">
        <v>19</v>
      </c>
    </row>
    <row r="6" spans="1:17" x14ac:dyDescent="0.3">
      <c r="A6" s="9">
        <v>108</v>
      </c>
      <c r="B6" s="10"/>
      <c r="C6" s="44" t="s">
        <v>80</v>
      </c>
      <c r="D6" s="109">
        <v>17.954999999999998</v>
      </c>
      <c r="E6" s="5">
        <v>9</v>
      </c>
      <c r="F6" s="16">
        <f t="shared" ref="F6:F12" si="0">SUM(A6,E6)</f>
        <v>117</v>
      </c>
      <c r="G6" s="10"/>
      <c r="H6" s="109">
        <v>26.55</v>
      </c>
      <c r="I6" s="5">
        <v>9</v>
      </c>
      <c r="J6" s="16">
        <f t="shared" ref="J6:J12" si="1">SUM(E6,I6)</f>
        <v>18</v>
      </c>
      <c r="K6" s="54"/>
      <c r="L6" s="118">
        <v>25.48</v>
      </c>
      <c r="M6" s="34">
        <v>8</v>
      </c>
      <c r="N6" s="53">
        <f t="shared" ref="N6:N12" si="2">SUM(D6,H6,L6)</f>
        <v>69.984999999999999</v>
      </c>
      <c r="O6" s="9">
        <v>10</v>
      </c>
      <c r="P6" s="9">
        <f t="shared" ref="P6:P12" si="3">SUM(E6,I6,M6,O6)</f>
        <v>36</v>
      </c>
      <c r="Q6" s="6">
        <f t="shared" ref="Q6:Q12" si="4">SUM(A6,P6)</f>
        <v>144</v>
      </c>
    </row>
    <row r="7" spans="1:17" x14ac:dyDescent="0.3">
      <c r="A7" s="9">
        <v>98</v>
      </c>
      <c r="B7" s="10"/>
      <c r="C7" s="45" t="s">
        <v>100</v>
      </c>
      <c r="D7" s="109">
        <v>21.13</v>
      </c>
      <c r="E7" s="5">
        <v>8</v>
      </c>
      <c r="F7" s="16">
        <f t="shared" si="0"/>
        <v>106</v>
      </c>
      <c r="G7" s="10"/>
      <c r="H7" s="109">
        <v>100</v>
      </c>
      <c r="I7" s="5"/>
      <c r="J7" s="16">
        <f t="shared" si="1"/>
        <v>8</v>
      </c>
      <c r="K7" s="54"/>
      <c r="L7" s="118">
        <v>100</v>
      </c>
      <c r="M7" s="34"/>
      <c r="N7" s="53">
        <f t="shared" si="2"/>
        <v>221.13</v>
      </c>
      <c r="O7" s="9">
        <v>6</v>
      </c>
      <c r="P7" s="9">
        <f t="shared" si="3"/>
        <v>14</v>
      </c>
      <c r="Q7" s="6">
        <f t="shared" si="4"/>
        <v>112</v>
      </c>
    </row>
    <row r="8" spans="1:17" x14ac:dyDescent="0.3">
      <c r="A8" s="9">
        <v>72</v>
      </c>
      <c r="B8" s="10"/>
      <c r="C8" s="45" t="s">
        <v>101</v>
      </c>
      <c r="D8" s="109">
        <v>100</v>
      </c>
      <c r="E8" s="5"/>
      <c r="F8" s="16">
        <f t="shared" si="0"/>
        <v>72</v>
      </c>
      <c r="G8" s="10"/>
      <c r="H8" s="109">
        <v>13.645</v>
      </c>
      <c r="I8" s="5">
        <v>10</v>
      </c>
      <c r="J8" s="16">
        <f t="shared" si="1"/>
        <v>10</v>
      </c>
      <c r="K8" s="54"/>
      <c r="L8" s="118">
        <v>7.74</v>
      </c>
      <c r="M8" s="34">
        <v>10</v>
      </c>
      <c r="N8" s="53">
        <f t="shared" si="2"/>
        <v>121.38499999999999</v>
      </c>
      <c r="O8" s="9">
        <v>9</v>
      </c>
      <c r="P8" s="9">
        <f t="shared" si="3"/>
        <v>29</v>
      </c>
      <c r="Q8" s="6">
        <f t="shared" si="4"/>
        <v>101</v>
      </c>
    </row>
    <row r="9" spans="1:17" x14ac:dyDescent="0.3">
      <c r="A9" s="9">
        <v>64</v>
      </c>
      <c r="B9" s="10"/>
      <c r="C9" s="45" t="s">
        <v>97</v>
      </c>
      <c r="D9" s="109">
        <v>100</v>
      </c>
      <c r="E9" s="5"/>
      <c r="F9" s="16">
        <f t="shared" si="0"/>
        <v>64</v>
      </c>
      <c r="G9" s="10"/>
      <c r="H9" s="109">
        <v>100</v>
      </c>
      <c r="I9" s="5"/>
      <c r="J9" s="16">
        <f t="shared" si="1"/>
        <v>0</v>
      </c>
      <c r="K9" s="54"/>
      <c r="L9" s="118">
        <v>15.545</v>
      </c>
      <c r="M9" s="34">
        <v>9</v>
      </c>
      <c r="N9" s="53">
        <f t="shared" si="2"/>
        <v>215.54499999999999</v>
      </c>
      <c r="O9" s="9">
        <v>8</v>
      </c>
      <c r="P9" s="9">
        <f t="shared" si="3"/>
        <v>17</v>
      </c>
      <c r="Q9" s="6">
        <f t="shared" si="4"/>
        <v>81</v>
      </c>
    </row>
    <row r="10" spans="1:17" x14ac:dyDescent="0.3">
      <c r="A10" s="9">
        <v>49</v>
      </c>
      <c r="B10" s="10"/>
      <c r="C10" s="45" t="s">
        <v>79</v>
      </c>
      <c r="D10" s="109">
        <v>15.72</v>
      </c>
      <c r="E10" s="5">
        <v>10</v>
      </c>
      <c r="F10" s="16">
        <f t="shared" si="0"/>
        <v>59</v>
      </c>
      <c r="G10" s="10"/>
      <c r="H10" s="109">
        <v>100</v>
      </c>
      <c r="I10" s="5"/>
      <c r="J10" s="16">
        <f t="shared" si="1"/>
        <v>10</v>
      </c>
      <c r="K10" s="54"/>
      <c r="L10" s="118">
        <v>100</v>
      </c>
      <c r="M10" s="34"/>
      <c r="N10" s="53">
        <f t="shared" si="2"/>
        <v>215.72</v>
      </c>
      <c r="O10" s="9">
        <v>7</v>
      </c>
      <c r="P10" s="9">
        <f t="shared" si="3"/>
        <v>17</v>
      </c>
      <c r="Q10" s="6">
        <f t="shared" si="4"/>
        <v>66</v>
      </c>
    </row>
    <row r="11" spans="1:17" x14ac:dyDescent="0.3">
      <c r="A11" s="9">
        <v>35</v>
      </c>
      <c r="B11" s="10"/>
      <c r="C11" s="45" t="s">
        <v>78</v>
      </c>
      <c r="D11" s="109">
        <v>100</v>
      </c>
      <c r="E11" s="5"/>
      <c r="F11" s="16">
        <f t="shared" si="0"/>
        <v>35</v>
      </c>
      <c r="G11" s="10"/>
      <c r="H11" s="109">
        <v>100</v>
      </c>
      <c r="I11" s="5"/>
      <c r="J11" s="16">
        <f t="shared" si="1"/>
        <v>0</v>
      </c>
      <c r="K11" s="54"/>
      <c r="L11" s="118">
        <v>29.4</v>
      </c>
      <c r="M11" s="34">
        <v>7</v>
      </c>
      <c r="N11" s="53">
        <f t="shared" si="2"/>
        <v>229.4</v>
      </c>
      <c r="O11" s="9">
        <v>4</v>
      </c>
      <c r="P11" s="9">
        <f t="shared" si="3"/>
        <v>11</v>
      </c>
      <c r="Q11" s="6">
        <f t="shared" si="4"/>
        <v>46</v>
      </c>
    </row>
    <row r="12" spans="1:17" x14ac:dyDescent="0.3">
      <c r="A12" s="9">
        <v>16</v>
      </c>
      <c r="B12" s="10"/>
      <c r="C12" s="45" t="s">
        <v>111</v>
      </c>
      <c r="D12" s="109">
        <v>28.68</v>
      </c>
      <c r="E12" s="5">
        <v>7</v>
      </c>
      <c r="F12" s="16">
        <f t="shared" si="0"/>
        <v>23</v>
      </c>
      <c r="G12" s="10"/>
      <c r="H12" s="109">
        <v>100</v>
      </c>
      <c r="I12" s="5"/>
      <c r="J12" s="16">
        <f t="shared" si="1"/>
        <v>7</v>
      </c>
      <c r="K12" s="54"/>
      <c r="L12" s="118">
        <v>100</v>
      </c>
      <c r="M12" s="34"/>
      <c r="N12" s="53">
        <f t="shared" si="2"/>
        <v>228.68</v>
      </c>
      <c r="O12" s="9">
        <v>5</v>
      </c>
      <c r="P12" s="9">
        <f t="shared" si="3"/>
        <v>12</v>
      </c>
      <c r="Q12" s="6">
        <f t="shared" si="4"/>
        <v>28</v>
      </c>
    </row>
    <row r="13" spans="1:17" customFormat="1" ht="15" x14ac:dyDescent="0.25"/>
    <row r="14" spans="1:17" ht="18.75" x14ac:dyDescent="0.4">
      <c r="A14" s="133" t="s">
        <v>56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</row>
    <row r="15" spans="1:17" x14ac:dyDescent="0.3">
      <c r="F15" s="101"/>
      <c r="G15" s="101"/>
      <c r="H15" s="7"/>
      <c r="I15" s="1"/>
      <c r="K15" s="1"/>
      <c r="N15" s="7"/>
    </row>
    <row r="16" spans="1:17" x14ac:dyDescent="0.3">
      <c r="C16" s="102" t="s">
        <v>15</v>
      </c>
      <c r="D16" s="103"/>
      <c r="E16" s="102"/>
      <c r="F16" s="105"/>
      <c r="G16" s="105"/>
      <c r="H16" s="134" t="s">
        <v>16</v>
      </c>
      <c r="I16" s="134"/>
      <c r="J16" s="106"/>
      <c r="K16" s="106"/>
      <c r="L16" s="134" t="s">
        <v>29</v>
      </c>
      <c r="M16" s="134"/>
      <c r="N16" s="13"/>
      <c r="O16" s="4"/>
      <c r="P16" s="4"/>
      <c r="Q16" s="4"/>
    </row>
    <row r="17" spans="1:17" ht="39.75" x14ac:dyDescent="0.3">
      <c r="A17" s="30" t="s">
        <v>17</v>
      </c>
      <c r="B17" s="31"/>
      <c r="C17" s="32" t="s">
        <v>0</v>
      </c>
      <c r="D17" s="30" t="s">
        <v>2</v>
      </c>
      <c r="E17" s="32" t="s">
        <v>1</v>
      </c>
      <c r="F17" s="30" t="s">
        <v>18</v>
      </c>
      <c r="G17" s="32"/>
      <c r="H17" s="30" t="s">
        <v>2</v>
      </c>
      <c r="I17" s="32" t="s">
        <v>1</v>
      </c>
      <c r="J17" s="30" t="s">
        <v>18</v>
      </c>
      <c r="K17" s="30"/>
      <c r="L17" s="30" t="s">
        <v>2</v>
      </c>
      <c r="M17" s="32" t="s">
        <v>1</v>
      </c>
      <c r="N17" s="30" t="s">
        <v>3</v>
      </c>
      <c r="O17" s="30" t="s">
        <v>28</v>
      </c>
      <c r="P17" s="33" t="s">
        <v>22</v>
      </c>
      <c r="Q17" s="33" t="s">
        <v>19</v>
      </c>
    </row>
    <row r="18" spans="1:17" x14ac:dyDescent="0.3">
      <c r="A18" s="9">
        <v>108</v>
      </c>
      <c r="B18" s="10"/>
      <c r="C18" s="45" t="s">
        <v>112</v>
      </c>
      <c r="D18" s="109">
        <v>17.954999999999998</v>
      </c>
      <c r="E18" s="5">
        <v>9</v>
      </c>
      <c r="F18" s="16">
        <f t="shared" ref="F18:F24" si="5">SUM(A18,E18)</f>
        <v>117</v>
      </c>
      <c r="G18" s="10"/>
      <c r="H18" s="109">
        <v>26.55</v>
      </c>
      <c r="I18" s="5">
        <v>9</v>
      </c>
      <c r="J18" s="16">
        <f t="shared" ref="J18:J24" si="6">SUM(E18,I18)</f>
        <v>18</v>
      </c>
      <c r="K18" s="54"/>
      <c r="L18" s="118">
        <v>25.48</v>
      </c>
      <c r="M18" s="34">
        <v>8</v>
      </c>
      <c r="N18" s="53">
        <f t="shared" ref="N18:N24" si="7">SUM(D18,H18,L18)</f>
        <v>69.984999999999999</v>
      </c>
      <c r="O18" s="9">
        <v>10</v>
      </c>
      <c r="P18" s="9">
        <f t="shared" ref="P18:P24" si="8">SUM(E18,I18,M18,O18)</f>
        <v>36</v>
      </c>
      <c r="Q18" s="6">
        <f t="shared" ref="Q18:Q24" si="9">SUM(A18,P18)</f>
        <v>144</v>
      </c>
    </row>
    <row r="19" spans="1:17" x14ac:dyDescent="0.3">
      <c r="A19" s="9">
        <v>98</v>
      </c>
      <c r="B19" s="10"/>
      <c r="C19" s="45" t="s">
        <v>98</v>
      </c>
      <c r="D19" s="109">
        <v>21.13</v>
      </c>
      <c r="E19" s="5">
        <v>8</v>
      </c>
      <c r="F19" s="16">
        <f t="shared" si="5"/>
        <v>106</v>
      </c>
      <c r="G19" s="10"/>
      <c r="H19" s="109">
        <v>100</v>
      </c>
      <c r="I19" s="5"/>
      <c r="J19" s="16">
        <f t="shared" si="6"/>
        <v>8</v>
      </c>
      <c r="K19" s="54"/>
      <c r="L19" s="118">
        <v>100</v>
      </c>
      <c r="M19" s="34"/>
      <c r="N19" s="53">
        <f t="shared" si="7"/>
        <v>221.13</v>
      </c>
      <c r="O19" s="9">
        <v>6</v>
      </c>
      <c r="P19" s="9">
        <f t="shared" si="8"/>
        <v>14</v>
      </c>
      <c r="Q19" s="6">
        <f t="shared" si="9"/>
        <v>112</v>
      </c>
    </row>
    <row r="20" spans="1:17" x14ac:dyDescent="0.3">
      <c r="A20" s="9">
        <v>72</v>
      </c>
      <c r="B20" s="10"/>
      <c r="C20" s="45" t="s">
        <v>99</v>
      </c>
      <c r="D20" s="109">
        <v>100</v>
      </c>
      <c r="E20" s="5"/>
      <c r="F20" s="16">
        <f t="shared" si="5"/>
        <v>72</v>
      </c>
      <c r="G20" s="10"/>
      <c r="H20" s="109">
        <v>13.645</v>
      </c>
      <c r="I20" s="5">
        <v>10</v>
      </c>
      <c r="J20" s="16">
        <f t="shared" si="6"/>
        <v>10</v>
      </c>
      <c r="K20" s="54"/>
      <c r="L20" s="118">
        <v>7.74</v>
      </c>
      <c r="M20" s="34">
        <v>10</v>
      </c>
      <c r="N20" s="53">
        <f t="shared" si="7"/>
        <v>121.38499999999999</v>
      </c>
      <c r="O20" s="9">
        <v>9</v>
      </c>
      <c r="P20" s="9">
        <f t="shared" si="8"/>
        <v>29</v>
      </c>
      <c r="Q20" s="6">
        <f t="shared" si="9"/>
        <v>101</v>
      </c>
    </row>
    <row r="21" spans="1:17" x14ac:dyDescent="0.3">
      <c r="A21" s="9">
        <v>64</v>
      </c>
      <c r="B21" s="10"/>
      <c r="C21" s="45" t="s">
        <v>74</v>
      </c>
      <c r="D21" s="109">
        <v>100</v>
      </c>
      <c r="E21" s="5"/>
      <c r="F21" s="16">
        <f t="shared" si="5"/>
        <v>64</v>
      </c>
      <c r="G21" s="10"/>
      <c r="H21" s="109">
        <v>100</v>
      </c>
      <c r="I21" s="5"/>
      <c r="J21" s="16">
        <f t="shared" si="6"/>
        <v>0</v>
      </c>
      <c r="K21" s="54"/>
      <c r="L21" s="118">
        <v>15.545</v>
      </c>
      <c r="M21" s="34">
        <v>9</v>
      </c>
      <c r="N21" s="53">
        <f t="shared" si="7"/>
        <v>215.54499999999999</v>
      </c>
      <c r="O21" s="9">
        <v>8</v>
      </c>
      <c r="P21" s="9">
        <f t="shared" si="8"/>
        <v>17</v>
      </c>
      <c r="Q21" s="6">
        <f t="shared" si="9"/>
        <v>81</v>
      </c>
    </row>
    <row r="22" spans="1:17" x14ac:dyDescent="0.3">
      <c r="A22" s="9">
        <v>49</v>
      </c>
      <c r="B22" s="10"/>
      <c r="C22" s="45" t="s">
        <v>77</v>
      </c>
      <c r="D22" s="109">
        <v>15.72</v>
      </c>
      <c r="E22" s="5">
        <v>10</v>
      </c>
      <c r="F22" s="16">
        <f t="shared" si="5"/>
        <v>59</v>
      </c>
      <c r="G22" s="10"/>
      <c r="H22" s="109">
        <v>100</v>
      </c>
      <c r="I22" s="5"/>
      <c r="J22" s="16">
        <f t="shared" si="6"/>
        <v>10</v>
      </c>
      <c r="K22" s="54"/>
      <c r="L22" s="118">
        <v>100</v>
      </c>
      <c r="M22" s="34"/>
      <c r="N22" s="53">
        <f t="shared" si="7"/>
        <v>215.72</v>
      </c>
      <c r="O22" s="9">
        <v>7</v>
      </c>
      <c r="P22" s="9">
        <f t="shared" si="8"/>
        <v>17</v>
      </c>
      <c r="Q22" s="6">
        <f t="shared" si="9"/>
        <v>66</v>
      </c>
    </row>
    <row r="23" spans="1:17" x14ac:dyDescent="0.3">
      <c r="A23" s="9">
        <v>35</v>
      </c>
      <c r="B23" s="10"/>
      <c r="C23" s="45" t="s">
        <v>113</v>
      </c>
      <c r="D23" s="109">
        <v>100</v>
      </c>
      <c r="E23" s="5"/>
      <c r="F23" s="16">
        <f t="shared" si="5"/>
        <v>35</v>
      </c>
      <c r="G23" s="10"/>
      <c r="H23" s="109">
        <v>100</v>
      </c>
      <c r="I23" s="5"/>
      <c r="J23" s="16">
        <f t="shared" si="6"/>
        <v>0</v>
      </c>
      <c r="K23" s="54"/>
      <c r="L23" s="118">
        <v>29.4</v>
      </c>
      <c r="M23" s="34">
        <v>7</v>
      </c>
      <c r="N23" s="53">
        <f t="shared" si="7"/>
        <v>229.4</v>
      </c>
      <c r="O23" s="9">
        <v>4</v>
      </c>
      <c r="P23" s="9">
        <f t="shared" si="8"/>
        <v>11</v>
      </c>
      <c r="Q23" s="6">
        <f t="shared" si="9"/>
        <v>46</v>
      </c>
    </row>
    <row r="24" spans="1:17" x14ac:dyDescent="0.3">
      <c r="A24" s="9">
        <v>7</v>
      </c>
      <c r="B24" s="10"/>
      <c r="C24" s="45" t="s">
        <v>64</v>
      </c>
      <c r="D24" s="52">
        <v>28.68</v>
      </c>
      <c r="E24" s="5"/>
      <c r="F24" s="16">
        <f t="shared" si="5"/>
        <v>7</v>
      </c>
      <c r="G24" s="10"/>
      <c r="H24" s="109">
        <v>100</v>
      </c>
      <c r="I24" s="5"/>
      <c r="J24" s="16">
        <f t="shared" si="6"/>
        <v>0</v>
      </c>
      <c r="K24" s="54"/>
      <c r="L24" s="118">
        <v>100</v>
      </c>
      <c r="M24" s="34"/>
      <c r="N24" s="53">
        <f t="shared" si="7"/>
        <v>228.68</v>
      </c>
      <c r="O24" s="9">
        <v>5</v>
      </c>
      <c r="P24" s="9">
        <f t="shared" si="8"/>
        <v>5</v>
      </c>
      <c r="Q24" s="6">
        <f t="shared" si="9"/>
        <v>12</v>
      </c>
    </row>
    <row r="25" spans="1:17" x14ac:dyDescent="0.3">
      <c r="A25" s="14" t="s">
        <v>40</v>
      </c>
      <c r="B25" s="14"/>
      <c r="C25" s="14"/>
      <c r="D25" s="14"/>
      <c r="E25" s="14"/>
      <c r="F25"/>
      <c r="G25"/>
      <c r="H25"/>
      <c r="I25" s="12"/>
      <c r="J25"/>
      <c r="K25" s="12"/>
      <c r="L25"/>
      <c r="M25"/>
    </row>
    <row r="26" spans="1:17" x14ac:dyDescent="0.3">
      <c r="A26" s="15"/>
      <c r="B26" s="15"/>
      <c r="C26" s="15"/>
      <c r="D26" s="15"/>
      <c r="E26" s="15"/>
      <c r="F26"/>
      <c r="G26"/>
      <c r="H26"/>
      <c r="I26" s="12"/>
      <c r="J26"/>
      <c r="K26" s="12"/>
      <c r="L26"/>
      <c r="M26"/>
    </row>
    <row r="27" spans="1:17" x14ac:dyDescent="0.3">
      <c r="C27"/>
      <c r="D27" s="12"/>
      <c r="E27"/>
      <c r="F27"/>
      <c r="G27"/>
      <c r="H27"/>
      <c r="I27" s="12"/>
      <c r="J27"/>
      <c r="K27" s="12"/>
      <c r="L27"/>
      <c r="M27"/>
    </row>
    <row r="28" spans="1:17" x14ac:dyDescent="0.3">
      <c r="C28"/>
      <c r="D28" s="12"/>
      <c r="E28"/>
      <c r="F28"/>
      <c r="G28"/>
      <c r="H28"/>
      <c r="I28" s="12"/>
      <c r="J28"/>
      <c r="K28" s="12"/>
      <c r="L28"/>
      <c r="M28"/>
    </row>
    <row r="29" spans="1:17" x14ac:dyDescent="0.3">
      <c r="C29"/>
      <c r="D29" s="12"/>
      <c r="E29"/>
      <c r="F29"/>
      <c r="G29"/>
      <c r="H29"/>
      <c r="I29" s="12"/>
      <c r="J29"/>
      <c r="K29" s="12"/>
      <c r="L29"/>
      <c r="M29"/>
    </row>
    <row r="30" spans="1:17" x14ac:dyDescent="0.3">
      <c r="C30"/>
      <c r="D30" s="12"/>
      <c r="E30"/>
      <c r="F30"/>
      <c r="G30"/>
      <c r="H30"/>
      <c r="I30" s="12"/>
      <c r="J30"/>
      <c r="K30" s="12"/>
      <c r="L30"/>
      <c r="M30"/>
    </row>
    <row r="31" spans="1:17" x14ac:dyDescent="0.3">
      <c r="C31"/>
      <c r="D31" s="12"/>
      <c r="E31"/>
      <c r="F31"/>
      <c r="G31"/>
      <c r="H31"/>
      <c r="I31" s="12"/>
      <c r="J31"/>
      <c r="K31" s="12"/>
      <c r="L31"/>
      <c r="M31"/>
    </row>
  </sheetData>
  <sortState ref="A18:Q24">
    <sortCondition descending="1" ref="Q18:Q24"/>
  </sortState>
  <mergeCells count="6">
    <mergeCell ref="A2:Q2"/>
    <mergeCell ref="H4:I4"/>
    <mergeCell ref="L4:M4"/>
    <mergeCell ref="A14:Q14"/>
    <mergeCell ref="H16:I16"/>
    <mergeCell ref="L16:M16"/>
  </mergeCells>
  <printOptions gridLines="1"/>
  <pageMargins left="0" right="0" top="0.5" bottom="0.5" header="0.3" footer="0"/>
  <pageSetup orientation="landscape" r:id="rId1"/>
  <headerFooter>
    <oddHeader>&amp;C&amp;"Arial Black,Regular"FHSRA STATE FINALS; AGRI CENTER, OKEECHOBEE; JUNE 6-9,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Layout" workbookViewId="0">
      <selection activeCell="Q6" sqref="Q6"/>
    </sheetView>
  </sheetViews>
  <sheetFormatPr defaultColWidth="9.140625" defaultRowHeight="16.5" x14ac:dyDescent="0.3"/>
  <cols>
    <col min="1" max="1" width="4" style="1" customWidth="1"/>
    <col min="2" max="2" width="14.28515625" style="1" customWidth="1"/>
    <col min="3" max="3" width="15" style="1" customWidth="1"/>
    <col min="4" max="4" width="6.7109375" style="1" customWidth="1"/>
    <col min="5" max="5" width="7.28515625" style="1" customWidth="1"/>
    <col min="6" max="6" width="7" style="1" customWidth="1"/>
    <col min="7" max="8" width="7.42578125" style="1" customWidth="1"/>
    <col min="9" max="9" width="7.140625" style="1" customWidth="1"/>
    <col min="10" max="10" width="7.28515625" style="1" customWidth="1"/>
    <col min="11" max="13" width="6.7109375" style="1" customWidth="1"/>
    <col min="14" max="14" width="5.28515625" style="1" customWidth="1"/>
    <col min="15" max="15" width="8.7109375" style="1" customWidth="1"/>
    <col min="16" max="16384" width="9.140625" style="1"/>
  </cols>
  <sheetData>
    <row r="1" spans="1:15" ht="16.5" customHeight="1" x14ac:dyDescent="0.4">
      <c r="A1" s="136" t="s">
        <v>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7.25" thickBot="1" x14ac:dyDescent="0.35">
      <c r="A2" s="47"/>
      <c r="B2" s="47"/>
      <c r="C2" s="48"/>
      <c r="D2" s="48"/>
      <c r="E2" s="49"/>
      <c r="F2" s="49"/>
      <c r="G2" s="49"/>
      <c r="H2" s="49"/>
      <c r="I2" s="49"/>
      <c r="J2" s="49"/>
      <c r="K2" s="49"/>
      <c r="L2" s="49"/>
      <c r="M2" s="48"/>
      <c r="N2" s="49"/>
      <c r="O2" s="49"/>
    </row>
    <row r="3" spans="1:15" ht="66" x14ac:dyDescent="0.3">
      <c r="A3" s="120"/>
      <c r="B3" s="121" t="s">
        <v>45</v>
      </c>
      <c r="C3" s="121" t="s">
        <v>46</v>
      </c>
      <c r="D3" s="122" t="s">
        <v>53</v>
      </c>
      <c r="E3" s="123" t="s">
        <v>47</v>
      </c>
      <c r="F3" s="123" t="s">
        <v>48</v>
      </c>
      <c r="G3" s="124" t="s">
        <v>49</v>
      </c>
      <c r="H3" s="124" t="s">
        <v>50</v>
      </c>
      <c r="I3" s="125" t="s">
        <v>51</v>
      </c>
      <c r="J3" s="125" t="s">
        <v>52</v>
      </c>
      <c r="K3" s="122" t="s">
        <v>54</v>
      </c>
      <c r="L3" s="122" t="s">
        <v>55</v>
      </c>
      <c r="M3" s="126" t="s">
        <v>41</v>
      </c>
      <c r="N3" s="50"/>
      <c r="O3"/>
    </row>
    <row r="4" spans="1:15" x14ac:dyDescent="0.3">
      <c r="A4" s="127">
        <v>1</v>
      </c>
      <c r="B4" s="56" t="s">
        <v>80</v>
      </c>
      <c r="C4" s="56" t="s">
        <v>112</v>
      </c>
      <c r="D4" s="57">
        <v>216</v>
      </c>
      <c r="E4" s="58">
        <v>9</v>
      </c>
      <c r="F4" s="58">
        <v>9</v>
      </c>
      <c r="G4" s="59">
        <v>9</v>
      </c>
      <c r="H4" s="59">
        <v>9</v>
      </c>
      <c r="I4" s="60">
        <v>8</v>
      </c>
      <c r="J4" s="60">
        <v>8</v>
      </c>
      <c r="K4" s="61">
        <v>10</v>
      </c>
      <c r="L4" s="61">
        <v>10</v>
      </c>
      <c r="M4" s="128">
        <f t="shared" ref="M4:M10" si="0">SUM(D4:L4)</f>
        <v>288</v>
      </c>
      <c r="N4"/>
      <c r="O4"/>
    </row>
    <row r="5" spans="1:15" x14ac:dyDescent="0.3">
      <c r="A5" s="127">
        <v>2</v>
      </c>
      <c r="B5" s="56" t="s">
        <v>100</v>
      </c>
      <c r="C5" s="56" t="s">
        <v>98</v>
      </c>
      <c r="D5" s="57">
        <v>196</v>
      </c>
      <c r="E5" s="58">
        <v>8</v>
      </c>
      <c r="F5" s="58">
        <v>8</v>
      </c>
      <c r="G5" s="59"/>
      <c r="H5" s="59"/>
      <c r="I5" s="60"/>
      <c r="J5" s="60"/>
      <c r="K5" s="61">
        <v>6</v>
      </c>
      <c r="L5" s="61">
        <v>6</v>
      </c>
      <c r="M5" s="128">
        <f t="shared" si="0"/>
        <v>224</v>
      </c>
      <c r="N5"/>
      <c r="O5"/>
    </row>
    <row r="6" spans="1:15" x14ac:dyDescent="0.3">
      <c r="A6" s="129" t="s">
        <v>43</v>
      </c>
      <c r="B6" s="56" t="s">
        <v>101</v>
      </c>
      <c r="C6" s="56" t="s">
        <v>99</v>
      </c>
      <c r="D6" s="57">
        <v>144</v>
      </c>
      <c r="E6" s="58"/>
      <c r="F6" s="58"/>
      <c r="G6" s="59">
        <v>10</v>
      </c>
      <c r="H6" s="59">
        <v>10</v>
      </c>
      <c r="I6" s="60">
        <v>10</v>
      </c>
      <c r="J6" s="60">
        <v>10</v>
      </c>
      <c r="K6" s="61">
        <v>9</v>
      </c>
      <c r="L6" s="61">
        <v>9</v>
      </c>
      <c r="M6" s="128">
        <f t="shared" si="0"/>
        <v>202</v>
      </c>
      <c r="N6"/>
      <c r="O6"/>
    </row>
    <row r="7" spans="1:15" ht="17.25" thickBot="1" x14ac:dyDescent="0.35">
      <c r="A7" s="130" t="s">
        <v>44</v>
      </c>
      <c r="B7" s="95" t="s">
        <v>97</v>
      </c>
      <c r="C7" s="95" t="s">
        <v>74</v>
      </c>
      <c r="D7" s="96">
        <v>128</v>
      </c>
      <c r="E7" s="97"/>
      <c r="F7" s="97"/>
      <c r="G7" s="98"/>
      <c r="H7" s="98"/>
      <c r="I7" s="99">
        <v>9</v>
      </c>
      <c r="J7" s="99">
        <v>9</v>
      </c>
      <c r="K7" s="100">
        <v>8</v>
      </c>
      <c r="L7" s="100">
        <v>8</v>
      </c>
      <c r="M7" s="131">
        <f t="shared" si="0"/>
        <v>162</v>
      </c>
      <c r="N7"/>
      <c r="O7"/>
    </row>
    <row r="8" spans="1:15" x14ac:dyDescent="0.3">
      <c r="A8" s="66">
        <v>5</v>
      </c>
      <c r="B8" s="94" t="s">
        <v>79</v>
      </c>
      <c r="C8" s="94" t="s">
        <v>77</v>
      </c>
      <c r="D8" s="67">
        <v>98</v>
      </c>
      <c r="E8" s="68">
        <v>10</v>
      </c>
      <c r="F8" s="68">
        <v>10</v>
      </c>
      <c r="G8" s="69"/>
      <c r="H8" s="69"/>
      <c r="I8" s="70"/>
      <c r="J8" s="70"/>
      <c r="K8" s="71">
        <v>7</v>
      </c>
      <c r="L8" s="71">
        <v>7</v>
      </c>
      <c r="M8" s="72">
        <f t="shared" si="0"/>
        <v>132</v>
      </c>
      <c r="N8"/>
      <c r="O8"/>
    </row>
    <row r="9" spans="1:15" x14ac:dyDescent="0.3">
      <c r="A9" s="63">
        <v>6</v>
      </c>
      <c r="B9" s="56" t="s">
        <v>78</v>
      </c>
      <c r="C9" s="56" t="s">
        <v>113</v>
      </c>
      <c r="D9" s="57">
        <v>70</v>
      </c>
      <c r="E9" s="58"/>
      <c r="F9" s="58"/>
      <c r="G9" s="59"/>
      <c r="H9" s="59"/>
      <c r="I9" s="60">
        <v>7</v>
      </c>
      <c r="J9" s="60">
        <v>7</v>
      </c>
      <c r="K9" s="61">
        <v>4</v>
      </c>
      <c r="L9" s="61">
        <v>4</v>
      </c>
      <c r="M9" s="62">
        <f t="shared" si="0"/>
        <v>92</v>
      </c>
      <c r="N9"/>
      <c r="O9"/>
    </row>
    <row r="10" spans="1:15" x14ac:dyDescent="0.3">
      <c r="A10" s="63">
        <v>7</v>
      </c>
      <c r="B10" s="56" t="s">
        <v>111</v>
      </c>
      <c r="C10" s="56" t="s">
        <v>64</v>
      </c>
      <c r="D10" s="57">
        <v>23</v>
      </c>
      <c r="E10" s="58">
        <v>7</v>
      </c>
      <c r="F10" s="58">
        <v>7</v>
      </c>
      <c r="G10" s="59"/>
      <c r="H10" s="59"/>
      <c r="I10" s="60"/>
      <c r="J10" s="60"/>
      <c r="K10" s="61">
        <v>5</v>
      </c>
      <c r="L10" s="61">
        <v>5</v>
      </c>
      <c r="M10" s="62">
        <f t="shared" si="0"/>
        <v>47</v>
      </c>
      <c r="N10"/>
      <c r="O10"/>
    </row>
    <row r="16" spans="1:15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</sheetData>
  <sortState ref="B4:M18">
    <sortCondition descending="1" ref="M4:M18"/>
  </sortState>
  <mergeCells count="1">
    <mergeCell ref="A1:O1"/>
  </mergeCells>
  <printOptions gridLines="1"/>
  <pageMargins left="0" right="0" top="0.75" bottom="0.75" header="0.3" footer="0.3"/>
  <pageSetup orientation="portrait" r:id="rId1"/>
  <headerFooter>
    <oddHeader>&amp;C&amp;"Arial Black,Regular"FHSRA STATE FINALS; AGRI CENTER, OKEECHOBEE; JUNE 6-9,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Bareback-Saddle Bronc</vt:lpstr>
      <vt:lpstr>Bulls</vt:lpstr>
      <vt:lpstr>Goat Tying</vt:lpstr>
      <vt:lpstr>Steer Wrestling</vt:lpstr>
      <vt:lpstr>Breakaway</vt:lpstr>
      <vt:lpstr>Tie Down</vt:lpstr>
      <vt:lpstr>Barrels</vt:lpstr>
      <vt:lpstr>Team Roping</vt:lpstr>
      <vt:lpstr>TR Teams</vt:lpstr>
      <vt:lpstr>Poles</vt:lpstr>
      <vt:lpstr>Cutting</vt:lpstr>
      <vt:lpstr>RCH</vt:lpstr>
      <vt:lpstr>Trap</vt:lpstr>
      <vt:lpstr>Light Rifle</vt:lpstr>
      <vt:lpstr>Girl's AA</vt:lpstr>
      <vt:lpstr>Boy's AA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Christmas Creek Farm</dc:creator>
  <cp:lastModifiedBy>Stephanie Carbajal</cp:lastModifiedBy>
  <cp:lastPrinted>2024-06-08T22:22:41Z</cp:lastPrinted>
  <dcterms:created xsi:type="dcterms:W3CDTF">2007-08-21T17:07:36Z</dcterms:created>
  <dcterms:modified xsi:type="dcterms:W3CDTF">2024-06-08T23:45:53Z</dcterms:modified>
</cp:coreProperties>
</file>